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omments2.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I2-1.2 (190214)\"/>
    </mc:Choice>
  </mc:AlternateContent>
  <xr:revisionPtr revIDLastSave="0" documentId="13_ncr:1_{36B91639-6BB2-47F7-A83E-9E3F368D3377}" xr6:coauthVersionLast="43" xr6:coauthVersionMax="43" xr10:uidLastSave="{00000000-0000-0000-0000-000000000000}"/>
  <workbookProtection workbookPassword="CA09" lockStructure="1"/>
  <bookViews>
    <workbookView xWindow="-120" yWindow="-120" windowWidth="25440" windowHeight="15390" tabRatio="870" firstSheet="1" activeTab="1" xr2:uid="{00000000-000D-0000-FFFF-FFFF00000000}"/>
  </bookViews>
  <sheets>
    <sheet name="Inhaltsverzeichnis" sheetId="197" r:id="rId1"/>
    <sheet name="Datenfelder-XML" sheetId="272" r:id="rId2"/>
    <sheet name="Strukturval." sheetId="227" r:id="rId3"/>
    <sheet name="Primärfallarten" sheetId="224" r:id="rId4"/>
    <sheet name="Gesamtbetracht." sheetId="228" r:id="rId5"/>
    <sheet name="Filter" sheetId="274" r:id="rId6"/>
    <sheet name="KB_Basisdaten" sheetId="222" r:id="rId7"/>
    <sheet name="Auffälligkeiten" sheetId="235" r:id="rId8"/>
    <sheet name="KB-1 (Postop. Fallbespr.)" sheetId="238" r:id="rId9"/>
    <sheet name="KB-2 (Präth. Fallbespr.)" sheetId="239" r:id="rId10"/>
    <sheet name="KB-3 (Fallbespr. Rez.|Metas.)" sheetId="240" r:id="rId11"/>
    <sheet name="KB-4 (Rad. Invasiv)" sheetId="241" r:id="rId12"/>
    <sheet name="KB-5 (Rad. DCIS)" sheetId="243" r:id="rId13"/>
    <sheet name="KB-6 (Chem. N+)" sheetId="249" r:id="rId14"/>
    <sheet name="KB-7 (Endokrine)" sheetId="251" r:id="rId15"/>
    <sheet name="KB-8 (Trastuzumab)" sheetId="253" r:id="rId16"/>
    <sheet name="KB-9 (First-line-Ther.)" sheetId="255" r:id="rId17"/>
    <sheet name="KB-10 (Psychoonko.)" sheetId="256" r:id="rId18"/>
    <sheet name="KB-10b (Psychoonko.)" sheetId="279" r:id="rId19"/>
    <sheet name="KB-11 (Sozialdienst)" sheetId="257" r:id="rId20"/>
    <sheet name="KB-11b (Sozialdienst)" sheetId="280" r:id="rId21"/>
    <sheet name="KB-12 (Studien)" sheetId="258" r:id="rId22"/>
    <sheet name="KB-12b (Studien)" sheetId="281" r:id="rId23"/>
    <sheet name="KB-13 (histo. Sich.)" sheetId="259" r:id="rId24"/>
    <sheet name="KB-14 (Primärfälle)" sheetId="260" r:id="rId25"/>
    <sheet name="KB-15 (Anzahl Eingriffe R0)" sheetId="288" r:id="rId26"/>
    <sheet name="KB-16 (BET bei pT1)" sheetId="261" r:id="rId27"/>
    <sheet name="KB-17 (Mastektomien)" sheetId="262" r:id="rId28"/>
    <sheet name="KB-18 (LK-Entf.)" sheetId="263" r:id="rId29"/>
    <sheet name="KB-19 (Nodalstatus)" sheetId="264" r:id="rId30"/>
    <sheet name="KB-20a (SLNE)" sheetId="265" r:id="rId31"/>
    <sheet name="KB-20b (SLNE)" sheetId="289" r:id="rId32"/>
    <sheet name="KB-21 (Drathmark.)" sheetId="266" r:id="rId33"/>
    <sheet name="KB-21b (Drathmark.)" sheetId="282" r:id="rId34"/>
    <sheet name="KB-22 (Revisionsop.)" sheetId="267" r:id="rId35"/>
    <sheet name="KB-24 (Rekonstruktion)" sheetId="268" state="hidden" r:id="rId36"/>
    <sheet name="KB-25 (Resektionsr.)" sheetId="269" state="hidden" r:id="rId37"/>
    <sheet name="KB-26 (Krebsregister)" sheetId="270" state="hidden" r:id="rId38"/>
    <sheet name="KB-23 (Lymphabflussgebiet)" sheetId="290" r:id="rId39"/>
    <sheet name="KB-Farblegende" sheetId="287" r:id="rId40"/>
    <sheet name="Kategorisierung EQ" sheetId="237" r:id="rId41"/>
    <sheet name="EQ_Basisdaten" sheetId="232" r:id="rId42"/>
    <sheet name="EQ_Ausprägungen" sheetId="223" r:id="rId43"/>
    <sheet name="KM Filter" sheetId="284" r:id="rId44"/>
    <sheet name="Kaplan-Meier (DFS)" sheetId="278" r:id="rId45"/>
    <sheet name="Kaplan-Meier (OAS)" sheetId="283" r:id="rId46"/>
    <sheet name="Patientenprofil" sheetId="285" r:id="rId47"/>
    <sheet name="Länderkennung" sheetId="271" r:id="rId48"/>
    <sheet name="Morphologie" sheetId="2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1" hidden="1">'Datenfelder-XML'!$B$7:$M$96</definedName>
    <definedName name="_xlnm._FilterDatabase" localSheetId="8" hidden="1">'KB-1 (Postop. Fallbespr.)'!$B$33:$I$33</definedName>
    <definedName name="_xlnm._FilterDatabase" localSheetId="17" hidden="1">'KB-10 (Psychoonko.)'!#REF!</definedName>
    <definedName name="_xlnm._FilterDatabase" localSheetId="18" hidden="1">'KB-10b (Psychoonko.)'!#REF!</definedName>
    <definedName name="_xlnm._FilterDatabase" localSheetId="19" hidden="1">'KB-11 (Sozialdienst)'!#REF!</definedName>
    <definedName name="_xlnm._FilterDatabase" localSheetId="20" hidden="1">'KB-11b (Sozialdienst)'!#REF!</definedName>
    <definedName name="_xlnm._FilterDatabase" localSheetId="21" hidden="1">'KB-12 (Studien)'!#REF!</definedName>
    <definedName name="_xlnm._FilterDatabase" localSheetId="22" hidden="1">'KB-12b (Studien)'!#REF!</definedName>
    <definedName name="_xlnm._FilterDatabase" localSheetId="23" hidden="1">'KB-13 (histo. Sich.)'!#REF!</definedName>
    <definedName name="_xlnm._FilterDatabase" localSheetId="24" hidden="1">'KB-14 (Primärfälle)'!#REF!</definedName>
    <definedName name="_xlnm._FilterDatabase" localSheetId="25" hidden="1">'KB-15 (Anzahl Eingriffe R0)'!#REF!</definedName>
    <definedName name="_xlnm._FilterDatabase" localSheetId="26" hidden="1">'KB-16 (BET bei pT1)'!#REF!</definedName>
    <definedName name="_xlnm._FilterDatabase" localSheetId="27" hidden="1">'KB-17 (Mastektomien)'!#REF!</definedName>
    <definedName name="_xlnm._FilterDatabase" localSheetId="28" hidden="1">'KB-18 (LK-Entf.)'!#REF!</definedName>
    <definedName name="_xlnm._FilterDatabase" localSheetId="29" hidden="1">'KB-19 (Nodalstatus)'!#REF!</definedName>
    <definedName name="_xlnm._FilterDatabase" localSheetId="9" hidden="1">'KB-2 (Präth. Fallbespr.)'!$B$31:$I$31</definedName>
    <definedName name="_xlnm._FilterDatabase" localSheetId="30" hidden="1">'KB-20a (SLNE)'!#REF!</definedName>
    <definedName name="_xlnm._FilterDatabase" localSheetId="31" hidden="1">'KB-20b (SLNE)'!#REF!</definedName>
    <definedName name="_xlnm._FilterDatabase" localSheetId="32" hidden="1">'KB-21 (Drathmark.)'!#REF!</definedName>
    <definedName name="_xlnm._FilterDatabase" localSheetId="33" hidden="1">'KB-21b (Drathmark.)'!#REF!</definedName>
    <definedName name="_xlnm._FilterDatabase" localSheetId="34" hidden="1">'KB-22 (Revisionsop.)'!#REF!</definedName>
    <definedName name="_xlnm._FilterDatabase" localSheetId="38" hidden="1">'KB-23 (Lymphabflussgebiet)'!#REF!</definedName>
    <definedName name="_xlnm._FilterDatabase" localSheetId="35" hidden="1">'KB-24 (Rekonstruktion)'!#REF!</definedName>
    <definedName name="_xlnm._FilterDatabase" localSheetId="36" hidden="1">'KB-25 (Resektionsr.)'!#REF!</definedName>
    <definedName name="_xlnm._FilterDatabase" localSheetId="37" hidden="1">'KB-26 (Krebsregister)'!#REF!</definedName>
    <definedName name="_xlnm._FilterDatabase" localSheetId="10" hidden="1">'KB-3 (Fallbespr. Rez.|Metas.)'!#REF!</definedName>
    <definedName name="_xlnm._FilterDatabase" localSheetId="11" hidden="1">'KB-4 (Rad. Invasiv)'!#REF!</definedName>
    <definedName name="_xlnm._FilterDatabase" localSheetId="12" hidden="1">'KB-5 (Rad. DCIS)'!#REF!</definedName>
    <definedName name="_xlnm._FilterDatabase" localSheetId="13" hidden="1">'KB-6 (Chem. N+)'!#REF!</definedName>
    <definedName name="_xlnm._FilterDatabase" localSheetId="14" hidden="1">'KB-7 (Endokrine)'!#REF!</definedName>
    <definedName name="_xlnm._FilterDatabase" localSheetId="15" hidden="1">'KB-8 (Trastuzumab)'!#REF!</definedName>
    <definedName name="_xlnm._FilterDatabase" localSheetId="16" hidden="1">'KB-9 (First-line-Ther.)'!#REF!</definedName>
    <definedName name="_xlnm._FilterDatabase" localSheetId="47" hidden="1">Länderkennung!$B$5:$D$255</definedName>
    <definedName name="_Matrix" localSheetId="1">[1]Datenfelder!$G$10:$G$226</definedName>
    <definedName name="_Matrix" localSheetId="4">[1]Datenfelder!$G$10:$G$226</definedName>
    <definedName name="_Matrix" localSheetId="0">[2]Datenfelder!$G$10:$G$226</definedName>
    <definedName name="_Matrix" localSheetId="2">[1]Datenfelder!$G$10:$G$226</definedName>
    <definedName name="_Matrix">[3]Datenfelder!$G$10:$G$226</definedName>
    <definedName name="adt" localSheetId="1">'[4]ADT-Abgleich'!$B$30</definedName>
    <definedName name="adt" localSheetId="4">'[4]ADT-Abgleich'!$B$30</definedName>
    <definedName name="adt" localSheetId="0">'[5]ADT-Abgleich'!$B$30</definedName>
    <definedName name="adt" localSheetId="2">'[4]ADT-Abgleich'!$B$30</definedName>
    <definedName name="adt">'[6]ADT-Abgleich'!$B$30</definedName>
    <definedName name="AngabeKKR" localSheetId="0">[7]Datenquelle!$B$50:$B$53</definedName>
    <definedName name="AngabeKKR">[8]Datenquelle!$B$50:$B$53</definedName>
    <definedName name="Bundesland" localSheetId="0">[7]Datenquelle!$B$20:$B$40</definedName>
    <definedName name="Bundesland">[8]Datenquelle!$B$20:$B$40</definedName>
    <definedName name="Bundesland2" localSheetId="0">[7]Datenquelle!$E$19:$W$19</definedName>
    <definedName name="Bundesland2">[8]Datenquelle!$E$19:$W$19</definedName>
    <definedName name="_xlnm.Print_Area" localSheetId="1">'Datenfelder-XML'!$A$1:$F$74</definedName>
    <definedName name="_xlnm.Print_Area" localSheetId="42">EQ_Ausprägungen!$A$9:$AE$46</definedName>
    <definedName name="_xlnm.Print_Area" localSheetId="41">EQ_Basisdaten!$B$6:$N$24</definedName>
    <definedName name="_xlnm.Print_Area" localSheetId="4">Gesamtbetracht.!$A$1:$AE$35</definedName>
    <definedName name="_xlnm.Print_Area" localSheetId="45">#REF!</definedName>
    <definedName name="_xlnm.Print_Area" localSheetId="40">#REF!</definedName>
    <definedName name="_xlnm.Print_Area" localSheetId="6">KB_Basisdaten!$A$6:$L$55</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8">#REF!</definedName>
    <definedName name="_xlnm.Print_Area" localSheetId="35">#REF!</definedName>
    <definedName name="_xlnm.Print_Area" localSheetId="36">#REF!</definedName>
    <definedName name="_xlnm.Print_Area" localSheetId="37">#REF!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47">#REF!</definedName>
    <definedName name="_xlnm.Print_Area" localSheetId="2">Strukturval.!$A$1:$J$89</definedName>
    <definedName name="_xlnm.Print_Area">#REF!</definedName>
    <definedName name="_xlnm.Print_Titles" localSheetId="1">'Datenfelder-XML'!$7:$7</definedName>
    <definedName name="_xlnm.Print_Titles" localSheetId="0">Inhaltsverzeichnis!$1:$4</definedName>
    <definedName name="_xlnm.Print_Titles" localSheetId="2">Strukturval.!$1:$3</definedName>
    <definedName name="Felder" localSheetId="1">[9]Datenfelder!$B$18:$B$137</definedName>
    <definedName name="Felder" localSheetId="4">[9]Datenfelder!$B$18:$B$137</definedName>
    <definedName name="Felder" localSheetId="8">[10]Datenfelder!$B$18:$B$138</definedName>
    <definedName name="Felder" localSheetId="17">[10]Datenfelder!$B$18:$B$138</definedName>
    <definedName name="Felder" localSheetId="18">[10]Datenfelder!$B$18:$B$138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9">[10]Datenfelder!$B$18:$B$138</definedName>
    <definedName name="Felder" localSheetId="30">[10]Datenfelder!$B$18:$B$138</definedName>
    <definedName name="Felder" localSheetId="31">[10]Datenfelder!$B$18:$B$138</definedName>
    <definedName name="Felder" localSheetId="32">[10]Datenfelder!$B$18:$B$138</definedName>
    <definedName name="Felder" localSheetId="33">[10]Datenfelder!$B$18:$B$138</definedName>
    <definedName name="Felder" localSheetId="34">[10]Datenfelder!$B$18:$B$138</definedName>
    <definedName name="Felder" localSheetId="38">[10]Datenfelder!$B$18:$B$138</definedName>
    <definedName name="Felder" localSheetId="35">[10]Datenfelder!$B$18:$B$138</definedName>
    <definedName name="Felder" localSheetId="36">[10]Datenfelder!$B$18:$B$138</definedName>
    <definedName name="Felder" localSheetId="37">[10]Datenfelder!$B$18:$B$138</definedName>
    <definedName name="Felder" localSheetId="10">[10]Datenfelder!$B$18:$B$138</definedName>
    <definedName name="Felder" localSheetId="11">[10]Datenfelder!$B$18:$B$138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2">[9]Datenfelder!$B$18:$B$137</definedName>
    <definedName name="Felder">[11]Datenfelder!$B$18:$B$138</definedName>
    <definedName name="myItem" localSheetId="42">OFFSET(EQ_Ausprägungen!myItemList,0,0,COUNTA(EQ_Ausprägungen!myItemList),1)</definedName>
    <definedName name="myItem" localSheetId="41">OFFSET(EQ_Basisdaten!myItemList,0,0,COUNTA(EQ_Basisdaten!myItemList),1)</definedName>
    <definedName name="myItem" localSheetId="4">OFFSET(myItemList,0,0,COUNTA(myItemList),1)</definedName>
    <definedName name="myItem" localSheetId="6">OFFSET(KB_Basisdaten!myItemList,0,0,COUNTA(KB_Basisdaten!myItemList),1)</definedName>
    <definedName name="myItem" localSheetId="47">OFFSET(myItemList,0,0,COUNTA(myItemList),1)</definedName>
    <definedName name="myItem" localSheetId="2">OFFSET(myItemList,0,0,COUNTA(myItemList),1)</definedName>
    <definedName name="myItem">OFFSET(myItemList,0,0,COUNTA(myItemList),1)</definedName>
    <definedName name="myItemList" localSheetId="42">INDEX(#REF!,0,MATCH(#REF!,#REF!,0))</definedName>
    <definedName name="myItemList" localSheetId="41">INDEX([10]Inhalt!$A$54:$S$74,0,MATCH([10]Inhalt!$E$91,[10]Inhalt!$A$53:$S$53,0))</definedName>
    <definedName name="myItemList" localSheetId="6">INDEX([10]Inhalt!$A$54:$S$74,0,MATCH([10]Inhalt!$E$91,[10]Inhalt!$A$53:$S$53,0))</definedName>
    <definedName name="myItemList">INDEX([12]Datenquelle!$A$49:$S$69,0,MATCH([12]Datenquelle!$F$89,[12]Datenquelle!$A$48:$S$48,0))</definedName>
    <definedName name="RedZyk" localSheetId="0">[7]Datenbewertung!$B$76:$B$77</definedName>
    <definedName name="RedZyk">[8]Datenbewertung!$B$76:$B$77</definedName>
    <definedName name="Tumordokumentation" localSheetId="42">#REF!</definedName>
    <definedName name="Tumordokumentation" localSheetId="41">[10]Inhalt!$B$1:$B$51</definedName>
    <definedName name="Tumordokumentation" localSheetId="0">[7]Datenquelle!$B$2:$B$16</definedName>
    <definedName name="Tumordokumentation" localSheetId="6">[10]Inhalt!$B$1:$B$51</definedName>
    <definedName name="Tumordokumentation">[8]Datenquelle!$B$2:$B$16</definedName>
    <definedName name="Universitätsstatus" localSheetId="0">[7]Datenquelle!$B$45:$B$46</definedName>
    <definedName name="Universitätsstatus">[8]Datenquelle!$B$45:$B$46</definedName>
    <definedName name="Zentrum1" localSheetId="42">#REF!</definedName>
    <definedName name="Zentrum1" localSheetId="47">[13]Datenquelle!$A$94:$A$371</definedName>
    <definedName name="Zentrum1">[10]Inhalt!$A$94:$A$371</definedName>
    <definedName name="ZentrumRegNr" localSheetId="0">[7]Datenquelle!$A$64:$A$160</definedName>
    <definedName name="ZentrumRegNr">[8]Datenquelle!$A$64:$A$160</definedName>
    <definedName name="zentrumsintern___ohne_Krebsregister" localSheetId="42">#REF!</definedName>
    <definedName name="zentrumsintern___ohne_Krebsregister" localSheetId="47">[13]Datenquelle!$B$82:$B$85</definedName>
    <definedName name="zentrumsintern___ohne_Krebsregister">[10]Inhalt!$B$82:$B$85</definedName>
  </definedNames>
  <calcPr calcId="181029"/>
  <fileRecoveryPr autoRecover="0"/>
</workbook>
</file>

<file path=xl/calcChain.xml><?xml version="1.0" encoding="utf-8"?>
<calcChain xmlns="http://schemas.openxmlformats.org/spreadsheetml/2006/main">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M4" i="272" l="1"/>
  <c r="M5" i="272"/>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M6" i="272" l="1"/>
  <c r="M3" i="272" l="1"/>
  <c r="A19" i="222" l="1"/>
  <c r="K14" i="222"/>
  <c r="C10" i="222"/>
  <c r="C8" i="222"/>
  <c r="R20" i="228" l="1"/>
  <c r="R18" i="228"/>
  <c r="C26" i="223" l="1"/>
  <c r="AI25" i="223" l="1"/>
  <c r="AH25" i="223"/>
  <c r="AG25" i="223"/>
  <c r="C25" i="223"/>
  <c r="AI24" i="223"/>
  <c r="AH24" i="223"/>
  <c r="AG24" i="223"/>
  <c r="T24" i="223"/>
  <c r="C24" i="223"/>
  <c r="N24" i="223" s="1"/>
  <c r="AI23" i="223"/>
  <c r="AH23" i="223"/>
  <c r="AG23" i="223"/>
  <c r="T23" i="223"/>
  <c r="C23" i="223"/>
  <c r="N23" i="223" s="1"/>
  <c r="R23" i="223" s="1"/>
  <c r="AI22" i="223"/>
  <c r="AH22" i="223"/>
  <c r="AG22" i="223"/>
  <c r="T22" i="223"/>
  <c r="C22" i="223"/>
  <c r="N22" i="223" s="1"/>
  <c r="AI21" i="223"/>
  <c r="AH21" i="223"/>
  <c r="AG21" i="223"/>
  <c r="T21" i="223"/>
  <c r="C21" i="223"/>
  <c r="N21" i="223" s="1"/>
  <c r="AI20" i="223"/>
  <c r="AH20" i="223"/>
  <c r="AG20" i="223"/>
  <c r="T20" i="223"/>
  <c r="C20" i="223"/>
  <c r="N20" i="223" s="1"/>
  <c r="AI19" i="223"/>
  <c r="AH19" i="223"/>
  <c r="AG19" i="223"/>
  <c r="T19" i="223"/>
  <c r="C19" i="223"/>
  <c r="N19" i="223" s="1"/>
  <c r="R19" i="223" s="1"/>
  <c r="AI18" i="223"/>
  <c r="AH18" i="223"/>
  <c r="AG18" i="223"/>
  <c r="T18" i="223"/>
  <c r="C18" i="223"/>
  <c r="N18" i="223" s="1"/>
  <c r="AI17" i="223"/>
  <c r="AH17" i="223"/>
  <c r="AG17" i="223"/>
  <c r="T17" i="223"/>
  <c r="C17" i="223"/>
  <c r="N17" i="223" s="1"/>
  <c r="AI16" i="223"/>
  <c r="AH16" i="223"/>
  <c r="AG16" i="223"/>
  <c r="T16" i="223"/>
  <c r="C16" i="223"/>
  <c r="N16" i="223" s="1"/>
  <c r="Q17" i="223" l="1"/>
  <c r="R17" i="223"/>
  <c r="R24" i="223"/>
  <c r="Q24" i="223"/>
  <c r="Q21" i="223"/>
  <c r="R21" i="223"/>
  <c r="R16" i="223"/>
  <c r="Q16" i="223"/>
  <c r="R18" i="223"/>
  <c r="Q18" i="223"/>
  <c r="R28" i="223"/>
  <c r="R20" i="223"/>
  <c r="Q20" i="223"/>
  <c r="R22" i="223"/>
  <c r="Q22" i="223"/>
  <c r="Q19" i="223"/>
  <c r="Q23"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600-000001000000}">
      <text>
        <r>
          <rPr>
            <sz val="8"/>
            <color indexed="81"/>
            <rFont val="Arial"/>
            <family val="2"/>
          </rPr>
          <t>Bitte Reg.-Nr. auswählen, siehe 
Zertifikat Bsp. FAB-Z360 und dann 
die grauen Felder ausfüllen.</t>
        </r>
      </text>
    </comment>
    <comment ref="J6" authorId="0" shapeId="0" xr:uid="{00000000-0006-0000-0600-000002000000}">
      <text>
        <r>
          <rPr>
            <sz val="9"/>
            <color indexed="81"/>
            <rFont val="Tahoma"/>
            <family val="2"/>
          </rPr>
          <t xml:space="preserve">
</t>
        </r>
      </text>
    </comment>
    <comment ref="K12" authorId="0" shapeId="0" xr:uid="{00000000-0006-0000-0600-000003000000}">
      <text>
        <r>
          <rPr>
            <sz val="9"/>
            <color indexed="81"/>
            <rFont val="Arial"/>
            <family val="2"/>
          </rPr>
          <t>dd.mm.jjjj
Übertrag in weitere Tabellenblätter erfolgt automatisch.</t>
        </r>
      </text>
    </comment>
    <comment ref="K14" authorId="0" shapeId="0" xr:uid="{00000000-0006-0000-0600-000004000000}">
      <text>
        <r>
          <rPr>
            <sz val="9"/>
            <color indexed="81"/>
            <rFont val="Arial"/>
            <family val="2"/>
          </rPr>
          <t>Auswahl erfolgt über Reg.-Nr.</t>
        </r>
      </text>
    </comment>
    <comment ref="A21" authorId="0" shapeId="0" xr:uid="{00000000-0006-0000-0600-000005000000}">
      <text>
        <r>
          <rPr>
            <sz val="9"/>
            <color indexed="81"/>
            <rFont val="Arial"/>
            <family val="2"/>
          </rPr>
          <t>Kann nur ausgewählt werden, nachdem Reg.-Nr. ausgewählt wurde.</t>
        </r>
      </text>
    </comment>
    <comment ref="G21" authorId="0" shapeId="0" xr:uid="{00000000-0006-0000-06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6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8" authorId="0" shapeId="0" xr:uid="{00000000-0006-0000-28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<sst xmlns="http://schemas.openxmlformats.org/spreadsheetml/2006/main" count="7387" uniqueCount="2737">
  <si>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</si>
  <si>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</si>
  <si>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</si>
  <si>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</si>
  <si>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</si>
  <si>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</si>
  <si>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</si>
  <si>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</si>
  <si>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</si>
  <si>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</si>
  <si>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</si>
  <si>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</si>
  <si>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</si>
  <si>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</si>
  <si>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</si>
  <si>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</si>
  <si>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</si>
  <si>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</si>
  <si>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</si>
  <si>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</si>
  <si>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</si>
  <si>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</si>
  <si>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</si>
  <si>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</si>
  <si>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</si>
  <si>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</si>
  <si>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</si>
  <si>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</si>
  <si>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</si>
  <si>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</si>
  <si>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</si>
  <si>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</si>
  <si>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</si>
  <si>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</si>
  <si>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</si>
  <si>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</si>
  <si>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</si>
  <si>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</si>
  <si>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</si>
  <si>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</si>
  <si>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</si>
  <si>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</si>
  <si>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</si>
  <si>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</si>
  <si>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</si>
  <si>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</si>
  <si>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</si>
  <si>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</si>
  <si>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</si>
  <si>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</si>
  <si>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</si>
  <si>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</si>
  <si>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</si>
  <si>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</si>
  <si>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</si>
  <si>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</si>
  <si>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</si>
  <si>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</si>
  <si>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</si>
  <si>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</si>
  <si>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</si>
  <si>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</si>
  <si>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</si>
  <si>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</si>
  <si>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</si>
  <si>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</si>
  <si>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</si>
  <si>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</si>
  <si>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</si>
  <si>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</si>
  <si>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</si>
  <si>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</si>
  <si>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</si>
  <si>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</si>
  <si>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</si>
  <si>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</si>
  <si>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</si>
  <si>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</si>
  <si>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</si>
  <si>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</si>
  <si>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</si>
  <si>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</si>
  <si>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</si>
  <si>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</si>
  <si>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</si>
  <si>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</si>
  <si>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</si>
  <si>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Länderkennung</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</si>
  <si>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</si>
  <si>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</si>
  <si>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</si>
  <si>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</si>
  <si>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</si>
  <si>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</si>
  <si>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</si>
  <si>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</si>
  <si>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</si>
  <si>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</si>
  <si>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</si>
  <si>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</si>
  <si>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</si>
  <si>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</si>
  <si>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</si>
  <si>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</si>
  <si>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</si>
  <si>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</si>
  <si>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</si>
  <si>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</si>
  <si>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</si>
  <si>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</si>
  <si>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</si>
  <si>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</si>
  <si>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</si>
  <si>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</si>
  <si>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</si>
  <si>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</si>
  <si>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</si>
  <si>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</si>
  <si>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</si>
  <si>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</si>
  <si>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</si>
  <si>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</si>
  <si>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</si>
  <si>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</si>
  <si>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</si>
  <si>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</si>
  <si>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</si>
  <si>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</si>
  <si>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</si>
  <si>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</si>
  <si>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</si>
  <si>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</si>
  <si>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</si>
  <si>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</si>
  <si>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</si>
  <si>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</si>
  <si>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</si>
  <si>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</si>
  <si>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</si>
  <si>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</si>
  <si>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</si>
  <si>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</si>
  <si>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</si>
  <si>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</si>
  <si>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</si>
  <si>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</si>
  <si>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</si>
  <si>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</si>
  <si>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</si>
  <si>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</si>
  <si>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</si>
  <si>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</si>
  <si>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</si>
  <si>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</si>
  <si>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</si>
  <si>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</si>
  <si>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</si>
  <si>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</si>
  <si>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</si>
  <si>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</si>
  <si>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</si>
  <si>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</si>
  <si>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</si>
  <si>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</si>
  <si>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</si>
  <si>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</si>
  <si>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</si>
  <si>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</si>
  <si>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</si>
  <si>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</si>
  <si>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</si>
  <si>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</si>
  <si>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</si>
  <si>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</si>
  <si>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</si>
  <si>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</si>
  <si>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</si>
  <si>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</si>
  <si>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</si>
  <si>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</si>
  <si>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</si>
  <si>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</si>
  <si>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</si>
  <si>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</si>
  <si>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</si>
  <si>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</si>
  <si>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</si>
  <si>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</si>
  <si>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</si>
  <si>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</si>
  <si>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</si>
  <si>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</si>
  <si>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</si>
  <si>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</si>
  <si>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</si>
  <si>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</si>
  <si>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</si>
  <si>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</si>
  <si>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</si>
  <si>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</si>
  <si>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</si>
  <si>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</si>
  <si>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</si>
  <si>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</si>
  <si>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</si>
  <si>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</si>
  <si>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</si>
  <si>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</si>
  <si>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</si>
  <si>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</si>
  <si>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</si>
  <si>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</si>
  <si>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</si>
  <si>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</si>
  <si>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</si>
  <si>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</si>
  <si>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</si>
  <si>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</si>
  <si>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</si>
  <si>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</si>
  <si>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</si>
  <si>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</si>
  <si>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</si>
  <si>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</si>
  <si>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</si>
  <si>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</si>
  <si>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</si>
  <si>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Datenfelder-XML</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</si>
  <si>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</si>
  <si>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</si>
  <si>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</si>
  <si>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</si>
  <si>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</si>
  <si>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</si>
  <si>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</si>
  <si>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</si>
  <si>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</si>
  <si>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</si>
  <si>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</si>
  <si>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</si>
  <si>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</si>
  <si>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</si>
  <si>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</si>
  <si>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</si>
  <si>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</si>
  <si>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</si>
  <si>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</si>
  <si>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</si>
  <si>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</si>
  <si>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</si>
  <si>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</si>
  <si>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</si>
  <si>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</si>
  <si>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</si>
  <si>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</si>
  <si>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</si>
  <si>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</si>
  <si>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</si>
  <si>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</si>
  <si>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</si>
  <si>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</si>
  <si>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</si>
  <si>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</si>
  <si>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</si>
  <si>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</si>
  <si>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</si>
  <si>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</si>
  <si>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</si>
  <si>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</si>
  <si>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</si>
  <si>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</si>
  <si>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</si>
  <si>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</si>
  <si>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</si>
  <si>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</si>
  <si>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</si>
  <si>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</si>
  <si>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</si>
  <si>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</si>
  <si>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</si>
  <si>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</si>
  <si>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</si>
  <si>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</si>
  <si>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</si>
  <si>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</si>
  <si>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</si>
  <si>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</si>
  <si>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</si>
  <si>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</si>
  <si>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</si>
  <si>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</si>
  <si>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</si>
  <si>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</si>
  <si>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</si>
  <si>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</si>
  <si>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</si>
  <si>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</si>
  <si>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</si>
  <si>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</si>
  <si>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</si>
  <si>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</si>
  <si>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</si>
  <si>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</si>
  <si>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</si>
  <si>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</si>
  <si>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</si>
  <si>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</si>
  <si>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</si>
  <si>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</si>
  <si>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</si>
  <si>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</si>
  <si>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</si>
  <si>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</si>
  <si>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</si>
  <si>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</si>
  <si>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</si>
  <si>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</si>
  <si>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</si>
  <si>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</si>
  <si>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</si>
  <si>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</si>
  <si>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</si>
  <si>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</si>
  <si>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</si>
  <si>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</si>
  <si>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</si>
  <si>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</si>
  <si>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</si>
  <si>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</si>
  <si>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</si>
  <si>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</si>
  <si>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</si>
  <si>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</si>
  <si>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</si>
  <si>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</si>
  <si>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</si>
  <si>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</si>
  <si>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</si>
  <si>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</si>
  <si>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</si>
  <si>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</si>
  <si>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</si>
  <si>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</si>
  <si>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</si>
  <si>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</si>
  <si>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</si>
  <si>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</si>
  <si>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</si>
  <si>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</si>
  <si>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</si>
  <si>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</si>
  <si>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</si>
  <si>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</si>
  <si>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</si>
  <si>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</si>
  <si>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</si>
  <si>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</si>
  <si>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</si>
  <si>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</si>
  <si>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</si>
  <si>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</si>
  <si>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</si>
  <si>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</si>
  <si>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</si>
  <si>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</si>
  <si>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</si>
  <si>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</si>
  <si>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</si>
  <si>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</si>
  <si>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</si>
  <si>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</si>
  <si>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</si>
  <si>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</si>
  <si>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</si>
  <si>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</si>
  <si>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</si>
  <si>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</si>
  <si>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</si>
  <si>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</si>
  <si>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</si>
  <si>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</si>
  <si>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</si>
  <si>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</si>
  <si>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</si>
  <si>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</si>
  <si>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</si>
  <si>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</si>
  <si>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</si>
  <si>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</si>
  <si>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</si>
  <si>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</si>
  <si>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</si>
  <si>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</si>
  <si>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</si>
  <si>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</si>
  <si>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</si>
  <si>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</si>
  <si>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</si>
  <si>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</si>
  <si>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</si>
  <si>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</si>
  <si>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</si>
  <si>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</si>
  <si>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</si>
  <si>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</si>
  <si>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</si>
  <si>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</si>
  <si>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</si>
  <si>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</si>
  <si>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</si>
  <si>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</si>
  <si>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</si>
  <si>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</si>
  <si>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</si>
  <si>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</si>
  <si>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</si>
  <si>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</si>
  <si>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</si>
  <si>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</si>
  <si>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</si>
  <si>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</si>
  <si>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</si>
  <si>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</si>
  <si>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</si>
  <si>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</si>
  <si>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</si>
  <si>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</si>
  <si>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</si>
  <si>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</si>
  <si>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</si>
  <si>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</si>
  <si>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</si>
  <si>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</si>
  <si>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</si>
  <si>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</si>
  <si>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</si>
  <si>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</si>
  <si>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</si>
  <si>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</si>
  <si>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</si>
  <si>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</si>
  <si>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</si>
  <si>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</si>
  <si>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</si>
  <si>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</si>
  <si>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</si>
  <si>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</si>
  <si>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</si>
  <si>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</si>
  <si>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</si>
  <si>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</si>
  <si>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</si>
  <si>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</si>
  <si>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</si>
  <si>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</si>
  <si>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</si>
  <si>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</si>
  <si>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</si>
  <si>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</si>
  <si>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</si>
  <si>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</si>
  <si>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</si>
  <si>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</si>
  <si>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</si>
  <si>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</si>
  <si>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</si>
  <si>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</si>
  <si>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</si>
  <si>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</si>
  <si>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</si>
  <si>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</si>
  <si>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</si>
  <si>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</si>
  <si>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</si>
  <si>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</si>
  <si>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</si>
  <si>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</si>
  <si>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</si>
  <si>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</si>
  <si>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</si>
  <si>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</si>
  <si>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</si>
  <si>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</si>
  <si>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</si>
  <si>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</si>
  <si>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</si>
  <si>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</si>
  <si>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</si>
  <si>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</si>
  <si>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</si>
  <si>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</si>
  <si>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</si>
  <si>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</si>
  <si>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</si>
  <si>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</si>
  <si>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</si>
  <si>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</si>
  <si>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</si>
  <si>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</si>
  <si>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</si>
  <si>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</si>
  <si>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</si>
  <si>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</si>
  <si>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</si>
  <si>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</si>
  <si>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</si>
  <si>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</si>
  <si>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</si>
  <si>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</si>
  <si>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</si>
  <si>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</si>
  <si>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</si>
  <si>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</si>
  <si>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</si>
  <si>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</si>
  <si>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</si>
  <si>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</si>
  <si>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M | W | X</t>
  </si>
  <si>
    <t xml:space="preserve">c | p </t>
  </si>
  <si>
    <t>NO + ONV + ONN</t>
  </si>
  <si>
    <t>Gesamtbetracht</t>
  </si>
  <si>
    <t>Primärfallarten</t>
  </si>
  <si>
    <t xml:space="preserve">Strukturval. </t>
  </si>
  <si>
    <t xml:space="preserve">BZ </t>
  </si>
  <si>
    <t>nicht 
zuzu-ordnen</t>
  </si>
  <si>
    <t>NO</t>
  </si>
  <si>
    <t>ONV</t>
  </si>
  <si>
    <t>ONN</t>
  </si>
  <si>
    <t>Ungültige Ausprägung im Feld: Krebsvorerkrankungen</t>
  </si>
  <si>
    <t>DEU</t>
  </si>
  <si>
    <t>1 | 1 | 2 | 4 | 5 | 6 | 7 | 9</t>
  </si>
  <si>
    <r>
      <t xml:space="preserve">Fall
Diagnose
</t>
    </r>
    <r>
      <rPr>
        <b/>
        <sz val="8"/>
        <color theme="1"/>
        <rFont val="Arial"/>
        <family val="2"/>
      </rPr>
      <t>Prätherapeutisches N</t>
    </r>
  </si>
  <si>
    <t xml:space="preserve">N0 | N0(sn) | N1 | N1mi | N1a | N1b | N1c | 
N2 | N2a | N2b | N3 | N3a | N3b | N3c </t>
  </si>
  <si>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</si>
  <si>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</si>
  <si>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</si>
  <si>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</si>
  <si>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</si>
  <si>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</si>
  <si>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</si>
  <si>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</si>
  <si>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</si>
  <si>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</si>
  <si>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</si>
  <si>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</si>
  <si>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</si>
  <si>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</si>
  <si>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</si>
  <si>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</si>
  <si>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</si>
  <si>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</si>
  <si>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</si>
  <si>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</si>
  <si>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</si>
  <si>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</si>
  <si>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</si>
  <si>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</si>
  <si>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</si>
  <si>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</si>
  <si>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</si>
  <si>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</si>
  <si>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</si>
  <si>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</si>
  <si>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</si>
  <si>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</si>
  <si>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</si>
  <si>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 xml:space="preserve">N0 | N0(sn) | N1 | N1mi | N1a | N1b | N1c | N2 | N2a | N2b | N3 | N3a | N3b | N3c </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</si>
  <si>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</si>
  <si>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</si>
  <si>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</si>
  <si>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KB-1 (Postop. Fallbespr.)</t>
  </si>
  <si>
    <t>KB-2 (Präth. Fallbespr.)</t>
  </si>
  <si>
    <t>KB-3 (Fallbespr. Rez./Metas.)</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</si>
  <si>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</si>
  <si>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</si>
  <si>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</si>
  <si>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</si>
  <si>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</si>
  <si>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</si>
  <si>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</si>
  <si>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</si>
  <si>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</si>
  <si>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</si>
  <si>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</si>
  <si>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</si>
  <si>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</si>
  <si>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</si>
  <si>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</si>
  <si>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</si>
  <si>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</si>
  <si>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</si>
  <si>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</si>
  <si>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</si>
  <si>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</si>
  <si>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</si>
  <si>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</si>
  <si>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</si>
  <si>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</si>
  <si>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</si>
  <si>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</si>
  <si>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</si>
  <si>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</si>
  <si>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</si>
  <si>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</si>
  <si>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</si>
  <si>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</si>
  <si>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</si>
  <si>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</si>
  <si>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</si>
  <si>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</si>
  <si>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</si>
  <si>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</si>
  <si>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</si>
  <si>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</si>
  <si>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</si>
  <si>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</si>
  <si>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</si>
  <si>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</si>
  <si>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</si>
  <si>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</si>
  <si>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</si>
  <si>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</si>
  <si>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</si>
  <si>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</si>
  <si>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</si>
  <si>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</si>
  <si>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</si>
  <si>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</si>
  <si>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</si>
  <si>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</si>
  <si>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</si>
  <si>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</si>
  <si>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</si>
  <si>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</si>
  <si>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</si>
  <si>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</si>
  <si>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</si>
  <si>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</si>
  <si>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</si>
  <si>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</si>
  <si>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</si>
  <si>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</si>
  <si>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</si>
  <si>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</si>
  <si>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</si>
  <si>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</si>
  <si>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</si>
  <si>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</si>
  <si>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</si>
  <si>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</si>
  <si>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</si>
  <si>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</si>
  <si>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</si>
  <si>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</si>
  <si>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</si>
  <si>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</si>
  <si>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</si>
  <si>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</si>
  <si>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</si>
  <si>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</si>
  <si>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</si>
  <si>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</si>
  <si>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</si>
  <si>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</si>
  <si>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</si>
  <si>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</si>
  <si>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</si>
  <si>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</si>
  <si>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</si>
  <si>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</si>
  <si>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</si>
  <si>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</si>
  <si>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</si>
  <si>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</si>
  <si>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</si>
  <si>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</si>
  <si>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</si>
  <si>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</si>
  <si>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</si>
  <si>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</si>
  <si>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</si>
  <si>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</si>
  <si>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</si>
  <si>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</si>
  <si>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</si>
  <si>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</si>
  <si>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</si>
  <si>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</si>
  <si>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</si>
  <si>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</si>
  <si>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</si>
  <si>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</si>
  <si>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</si>
  <si>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</si>
  <si>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</si>
  <si>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</si>
  <si>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</si>
  <si>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</si>
  <si>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</si>
  <si>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</si>
  <si>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</si>
  <si>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</si>
  <si>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</si>
  <si>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</si>
  <si>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</si>
  <si>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</si>
  <si>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</si>
  <si>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</si>
  <si>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</si>
  <si>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</si>
  <si>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</si>
  <si>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</si>
  <si>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</si>
  <si>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</si>
  <si>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</si>
  <si>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</si>
  <si>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</si>
  <si>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</si>
  <si>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</si>
  <si>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</si>
  <si>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</si>
  <si>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</si>
  <si>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</si>
  <si>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</si>
  <si>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</si>
  <si>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</si>
  <si>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</si>
  <si>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</si>
  <si>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</si>
  <si>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</si>
  <si>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</si>
  <si>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</si>
  <si>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</si>
  <si>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</si>
  <si>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</si>
  <si>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</si>
  <si>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</si>
  <si>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</si>
  <si>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</si>
  <si>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</si>
  <si>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</si>
  <si>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</si>
  <si>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</si>
  <si>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</si>
  <si>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</si>
  <si>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</si>
  <si>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</si>
  <si>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</si>
  <si>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</si>
  <si>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</si>
  <si>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</si>
  <si>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</si>
  <si>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</si>
  <si>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</si>
  <si>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</si>
  <si>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</si>
  <si>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</si>
  <si>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</si>
  <si>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</si>
  <si>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</si>
  <si>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</si>
  <si>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</si>
  <si>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</si>
  <si>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</si>
  <si>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</si>
  <si>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</si>
  <si>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</si>
  <si>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</si>
  <si>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</si>
  <si>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</si>
  <si>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</si>
  <si>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</si>
  <si>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</si>
  <si>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</si>
  <si>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</si>
  <si>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</si>
  <si>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</si>
  <si>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</si>
  <si>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</si>
  <si>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</si>
  <si>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</si>
  <si>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</si>
  <si>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</si>
  <si>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</si>
  <si>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</si>
  <si>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</si>
  <si>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</si>
  <si>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</si>
  <si>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</si>
  <si>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</si>
  <si>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</si>
  <si>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</si>
  <si>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</si>
  <si>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</si>
  <si>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</si>
  <si>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</si>
  <si>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</si>
  <si>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</si>
  <si>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</si>
  <si>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</si>
  <si>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</si>
  <si>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</si>
  <si>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</si>
  <si>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</si>
  <si>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</si>
  <si>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</si>
  <si>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</si>
  <si>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</si>
  <si>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</si>
  <si>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</si>
  <si>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</si>
  <si>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</si>
  <si>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</si>
  <si>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</si>
  <si>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</si>
  <si>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</si>
  <si>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</si>
  <si>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</si>
  <si>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</si>
  <si>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</si>
  <si>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</si>
  <si>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</si>
  <si>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</si>
  <si>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</si>
  <si>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</si>
  <si>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</si>
  <si>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</si>
  <si>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</si>
  <si>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</si>
  <si>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</si>
  <si>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</si>
  <si>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</si>
  <si>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</si>
  <si>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</si>
  <si>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</si>
  <si>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</si>
  <si>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</si>
  <si>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</si>
  <si>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</si>
  <si>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</si>
  <si>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</si>
  <si>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</si>
  <si>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</si>
  <si>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</si>
  <si>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</si>
  <si>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</si>
  <si>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</si>
  <si>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</si>
  <si>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</si>
  <si>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</si>
  <si>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</si>
  <si>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</si>
  <si>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</si>
  <si>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</si>
  <si>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</si>
  <si>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</si>
  <si>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</si>
  <si>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</si>
  <si>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</si>
  <si>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</si>
  <si>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</si>
  <si>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</si>
  <si>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</si>
  <si>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</si>
  <si>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</si>
  <si>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</si>
  <si>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</si>
  <si>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</si>
  <si>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</si>
  <si>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</si>
  <si>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</si>
  <si>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</si>
  <si>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</si>
  <si>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</si>
  <si>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</si>
  <si>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</si>
  <si>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</si>
  <si>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</si>
  <si>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</si>
  <si>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</si>
  <si>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</si>
  <si>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</si>
  <si>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</si>
  <si>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</si>
  <si>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</si>
  <si>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</si>
  <si>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</si>
  <si>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</si>
  <si>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</si>
  <si>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</si>
  <si>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</si>
  <si>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</si>
  <si>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</si>
  <si>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</si>
  <si>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</si>
  <si>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</si>
  <si>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</si>
  <si>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</si>
  <si>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</si>
  <si>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</si>
  <si>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</si>
  <si>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</si>
  <si>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</si>
  <si>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</si>
  <si>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</si>
  <si>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</si>
  <si>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</si>
  <si>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</si>
  <si>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</si>
  <si>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</si>
  <si>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</si>
  <si>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</si>
  <si>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</si>
  <si>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</si>
  <si>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</si>
  <si>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</si>
  <si>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</si>
  <si>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</si>
  <si>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</si>
  <si>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</si>
  <si>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</si>
  <si>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</si>
  <si>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</si>
  <si>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</si>
  <si>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</si>
  <si>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</si>
  <si>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</si>
  <si>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</si>
  <si>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</si>
  <si>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</si>
  <si>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</si>
  <si>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</si>
  <si>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</si>
  <si>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</si>
  <si>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</si>
  <si>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</si>
  <si>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</si>
  <si>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</si>
  <si>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</si>
  <si>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</si>
  <si>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</si>
  <si>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</si>
  <si>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</si>
  <si>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</si>
  <si>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</si>
  <si>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</si>
  <si>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</si>
  <si>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</si>
  <si>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</si>
  <si>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</si>
  <si>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</si>
  <si>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</si>
  <si>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</si>
  <si>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</si>
  <si>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</si>
  <si>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</si>
  <si>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</si>
  <si>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</si>
  <si>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</si>
  <si>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</si>
  <si>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</si>
  <si>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</si>
  <si>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</si>
  <si>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</si>
  <si>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</si>
  <si>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</si>
  <si>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</si>
  <si>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</si>
  <si>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</si>
  <si>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</si>
  <si>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</si>
  <si>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</si>
  <si>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</si>
  <si>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</si>
  <si>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</si>
  <si>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</si>
  <si>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</si>
  <si>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</si>
  <si>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</si>
  <si>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</si>
  <si>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</si>
  <si>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</si>
  <si>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</si>
  <si>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</si>
  <si>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</si>
  <si>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</si>
  <si>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</si>
  <si>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</si>
  <si>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</si>
  <si>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</si>
  <si>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</si>
  <si>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</si>
  <si>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</si>
  <si>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</si>
  <si>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</si>
  <si>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</si>
  <si>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</si>
  <si>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</si>
  <si>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</si>
  <si>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</si>
  <si>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</si>
  <si>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</si>
  <si>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</si>
  <si>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</si>
  <si>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</si>
  <si>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</si>
  <si>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</si>
  <si>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</si>
  <si>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</si>
  <si>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</si>
  <si>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</si>
  <si>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</si>
  <si>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</si>
  <si>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</si>
  <si>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</si>
  <si>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</si>
  <si>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</si>
  <si>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</si>
  <si>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</si>
  <si>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</si>
  <si>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</si>
  <si>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</si>
  <si>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</si>
  <si>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</si>
  <si>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</si>
  <si>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</si>
  <si>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</si>
  <si>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</si>
  <si>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</si>
  <si>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</si>
  <si>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</si>
  <si>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</si>
  <si>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</si>
  <si>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</si>
  <si>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</si>
  <si>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</si>
  <si>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</si>
  <si>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</si>
  <si>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</si>
  <si>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</si>
  <si>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</si>
  <si>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</si>
  <si>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</si>
  <si>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</si>
  <si>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</si>
  <si>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</si>
  <si>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</si>
  <si>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</si>
  <si>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</si>
  <si>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</si>
  <si>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</si>
  <si>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</si>
  <si>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</si>
  <si>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</si>
  <si>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</si>
  <si>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</si>
  <si>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</si>
  <si>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</si>
  <si>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</si>
  <si>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</si>
  <si>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</si>
  <si>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</si>
  <si>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</si>
  <si>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</si>
  <si>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</si>
  <si>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</si>
  <si>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</si>
  <si>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</si>
  <si>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</si>
  <si>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</si>
  <si>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</si>
  <si>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</si>
  <si>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</si>
  <si>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</si>
  <si>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</si>
  <si>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</si>
  <si>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</si>
  <si>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</si>
  <si>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</si>
  <si>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</si>
  <si>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</si>
  <si>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</si>
  <si>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</si>
  <si>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</si>
  <si>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</si>
  <si>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</si>
  <si>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</si>
  <si>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</si>
  <si>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</si>
  <si>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</si>
  <si>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</si>
  <si>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</si>
  <si>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</si>
  <si>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</si>
  <si>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</si>
  <si>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</si>
  <si>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</si>
  <si>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</si>
  <si>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</si>
  <si>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</si>
  <si>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</si>
  <si>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</si>
  <si>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</si>
  <si>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</si>
  <si>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</si>
  <si>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</si>
  <si>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</si>
  <si>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t>W | M | X</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</si>
  <si>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</si>
  <si>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</si>
  <si>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</si>
  <si>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</si>
  <si>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</si>
  <si>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</si>
  <si>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</si>
  <si>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</si>
  <si>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</si>
  <si>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</si>
  <si>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</si>
  <si>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t>W = weiblich
M = männlich
X = unbekannt/Sonstiges/ intersexuell</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</si>
  <si>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</si>
  <si>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</si>
  <si>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</si>
  <si>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</si>
  <si>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</si>
  <si>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</si>
  <si>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</si>
  <si>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</si>
  <si>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</si>
  <si>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</si>
  <si>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</si>
  <si>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</si>
  <si>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</si>
  <si>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</si>
  <si>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</si>
  <si>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</si>
  <si>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</si>
  <si>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</si>
  <si>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</si>
  <si>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</si>
  <si>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</si>
  <si>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</si>
  <si>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</si>
  <si>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</si>
  <si>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</si>
  <si>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</si>
  <si>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</si>
  <si>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</si>
  <si>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Hinweis zu der Berechnung in den Basisdaten (EXCEL Brustkrebszentren):
X wird in den Basisdaten den männlichen Patienten zugeordnet.</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</si>
  <si>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</si>
  <si>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</si>
  <si>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</si>
  <si>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</si>
  <si>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</si>
  <si>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</si>
  <si>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</si>
  <si>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</si>
  <si>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</si>
  <si>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</si>
  <si>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</si>
  <si>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</si>
  <si>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</si>
  <si>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</si>
  <si>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</si>
  <si>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</si>
  <si>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</si>
  <si>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Link zum Tabellenblatt "Länderkennung"</t>
  </si>
  <si>
    <t>Morphologie</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</si>
  <si>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</si>
  <si>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</si>
  <si>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</si>
  <si>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</si>
  <si>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</si>
  <si>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</si>
  <si>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</si>
  <si>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</si>
  <si>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</si>
  <si>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</si>
  <si>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</si>
  <si>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</si>
  <si>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</si>
  <si>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</si>
  <si>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</si>
  <si>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</si>
  <si>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</si>
  <si>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</si>
  <si>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</si>
  <si>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</si>
  <si>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</si>
  <si>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</si>
  <si>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</si>
  <si>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</si>
  <si>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</si>
  <si>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</si>
  <si>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</si>
  <si>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</si>
  <si>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</si>
  <si>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</si>
  <si>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</si>
  <si>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</si>
  <si>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</si>
  <si>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</si>
  <si>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</si>
  <si>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</si>
  <si>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</si>
  <si>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</si>
  <si>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</si>
  <si>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</si>
  <si>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</si>
  <si>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</si>
  <si>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</si>
  <si>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</si>
  <si>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KB_Basisdaten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</si>
  <si>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</si>
  <si>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</si>
  <si>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</si>
  <si>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</si>
  <si>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</si>
  <si>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</si>
  <si>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</si>
  <si>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</si>
  <si>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</si>
  <si>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</si>
  <si>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</si>
  <si>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</si>
  <si>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</si>
  <si>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</si>
  <si>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</si>
  <si>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</si>
  <si>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</si>
  <si>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</si>
  <si>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</si>
  <si>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</si>
  <si>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</si>
  <si>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</si>
  <si>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</si>
  <si>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t>M | X</t>
  </si>
  <si>
    <r>
      <t xml:space="preserve">Fall
Fallinformationen
</t>
    </r>
    <r>
      <rPr>
        <b/>
        <sz val="8"/>
        <color theme="1"/>
        <rFont val="Arial"/>
        <family val="2"/>
      </rPr>
      <t>Krebsvorerkrankungen</t>
    </r>
  </si>
  <si>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</si>
  <si>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</si>
  <si>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</si>
  <si>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</si>
  <si>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</si>
  <si>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</si>
  <si>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</si>
  <si>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</si>
  <si>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</si>
  <si>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</si>
  <si>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"Drathmarkierung - Präoperativ" ist leer. Wurde keine Drathmarkierung durchgeführt, kann N für nicht durchgeführt angegeben werden.</t>
  </si>
  <si>
    <r>
      <t xml:space="preserve">Fall
Operationsverlauf
</t>
    </r>
    <r>
      <rPr>
        <b/>
        <sz val="8"/>
        <color theme="1"/>
        <rFont val="Arial"/>
        <family val="2"/>
      </rPr>
      <t>Komplikationen</t>
    </r>
  </si>
  <si>
    <r>
      <t xml:space="preserve">Fall
Operationsverlauf
</t>
    </r>
    <r>
      <rPr>
        <b/>
        <sz val="8"/>
        <color theme="1"/>
        <rFont val="Arial"/>
        <family val="2"/>
      </rPr>
      <t>Präparatröngten-Intraoperativ</t>
    </r>
  </si>
  <si>
    <r>
      <t xml:space="preserve">Fall
Operationsverlauf
</t>
    </r>
    <r>
      <rPr>
        <b/>
        <sz val="8"/>
        <color theme="1"/>
        <rFont val="Arial"/>
        <family val="2"/>
      </rPr>
      <t>Rekonstruktion</t>
    </r>
  </si>
  <si>
    <r>
      <t xml:space="preserve">Fall
Operationsverlauf
</t>
    </r>
    <r>
      <rPr>
        <b/>
        <sz val="8"/>
        <color theme="1"/>
        <rFont val="Arial"/>
        <family val="2"/>
      </rPr>
      <t>Sentinellymphknoten-Entfernung</t>
    </r>
  </si>
  <si>
    <r>
      <t xml:space="preserve">Fall
Operationsverlauf
</t>
    </r>
    <r>
      <rPr>
        <b/>
        <sz val="8"/>
        <color theme="1"/>
        <rFont val="Arial"/>
        <family val="2"/>
      </rPr>
      <t>Axilladissektion</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</si>
  <si>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</si>
  <si>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</si>
  <si>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</si>
  <si>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</si>
  <si>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</si>
  <si>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</si>
  <si>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</si>
  <si>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lokalenTumorstatus fehlt.</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</si>
  <si>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</si>
  <si>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</si>
  <si>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</si>
  <si>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</si>
  <si>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</si>
  <si>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</si>
  <si>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t>praeth = prätherapeutisch (Festlegung der Gesamttherapiestrategie, z.B. neoadjuvant oder direkte Operation)
postop = postoperativ (Planung der postoperativen Therapie, z.B. zur Frage adjuvante Therapie)
A = allgemeine Fallbesprechung undhängig von der aktuellen Therapie</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</si>
  <si>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</si>
  <si>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</si>
  <si>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</si>
  <si>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</si>
  <si>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</si>
  <si>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</si>
  <si>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</si>
  <si>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EQ_Basisdaten</t>
  </si>
  <si>
    <t>Auszug Basisdaten Kennzahlenbogen:</t>
  </si>
  <si>
    <t>EQ_Ausprägungen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</si>
  <si>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</si>
  <si>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</si>
  <si>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</si>
  <si>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</si>
  <si>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</si>
  <si>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</si>
  <si>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</si>
  <si>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</si>
  <si>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</si>
  <si>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Filter</t>
  </si>
  <si>
    <r>
      <t xml:space="preserve">Fall
Fallinformationen
</t>
    </r>
    <r>
      <rPr>
        <b/>
        <sz val="8"/>
        <color theme="1"/>
        <rFont val="Arial"/>
        <family val="2"/>
      </rPr>
      <t xml:space="preserve">Krebsvorerkrankungen </t>
    </r>
    <r>
      <rPr>
        <b/>
        <sz val="10"/>
        <color rgb="FFFF0000"/>
        <rFont val="Arial"/>
        <family val="2"/>
      </rPr>
      <t>= J</t>
    </r>
  </si>
  <si>
    <t>/Rollfeld 1/</t>
  </si>
  <si>
    <t>/Rollfeld 2/</t>
  </si>
  <si>
    <t>/Rollfeld 3/</t>
  </si>
  <si>
    <t>/Rollfeld 4/</t>
  </si>
  <si>
    <t>M0:</t>
  </si>
  <si>
    <r>
      <t xml:space="preserve">Fall
Diagnose
</t>
    </r>
    <r>
      <rPr>
        <b/>
        <sz val="8"/>
        <color theme="1"/>
        <rFont val="Arial"/>
        <family val="2"/>
      </rPr>
      <t xml:space="preserve">Prätherapeutisches M </t>
    </r>
    <r>
      <rPr>
        <b/>
        <sz val="9"/>
        <color rgb="FFFF0000"/>
        <rFont val="Arial"/>
        <family val="2"/>
      </rPr>
      <t>= M0</t>
    </r>
  </si>
  <si>
    <r>
      <t xml:space="preserve">Fall
Postoperative Histologie 
</t>
    </r>
    <r>
      <rPr>
        <b/>
        <sz val="8"/>
        <color theme="1"/>
        <rFont val="Arial"/>
        <family val="2"/>
      </rPr>
      <t xml:space="preserve">pathologisches TNM - pM </t>
    </r>
    <r>
      <rPr>
        <b/>
        <sz val="9"/>
        <color rgb="FFFF0000"/>
        <rFont val="Arial"/>
        <family val="2"/>
      </rPr>
      <t>= M0</t>
    </r>
  </si>
  <si>
    <t>M1:</t>
  </si>
  <si>
    <r>
      <t xml:space="preserve">Fall
Diagnose
</t>
    </r>
    <r>
      <rPr>
        <b/>
        <sz val="8"/>
        <color theme="1"/>
        <rFont val="Arial"/>
        <family val="2"/>
      </rPr>
      <t xml:space="preserve">Prätherapeutisches M </t>
    </r>
    <r>
      <rPr>
        <b/>
        <sz val="9"/>
        <color rgb="FFFF0000"/>
        <rFont val="Arial"/>
        <family val="2"/>
      </rPr>
      <t>= M1</t>
    </r>
  </si>
  <si>
    <r>
      <t xml:space="preserve">Fall
Postoperative Histologie 
</t>
    </r>
    <r>
      <rPr>
        <b/>
        <sz val="8"/>
        <color theme="1"/>
        <rFont val="Arial"/>
        <family val="2"/>
      </rPr>
      <t xml:space="preserve">pathologisches TNM - pM </t>
    </r>
    <r>
      <rPr>
        <b/>
        <sz val="9"/>
        <color rgb="FFFF0000"/>
        <rFont val="Arial"/>
        <family val="2"/>
      </rPr>
      <t>= M1</t>
    </r>
  </si>
  <si>
    <t>R0:</t>
  </si>
  <si>
    <r>
      <t xml:space="preserve">Fall
Postoperative Histologie 
</t>
    </r>
    <r>
      <rPr>
        <b/>
        <sz val="8"/>
        <color theme="1"/>
        <rFont val="Arial"/>
        <family val="2"/>
      </rPr>
      <t xml:space="preserve">Residualstatus lokal </t>
    </r>
    <r>
      <rPr>
        <b/>
        <sz val="9"/>
        <color rgb="FFFF0000"/>
        <rFont val="Arial"/>
        <family val="2"/>
      </rPr>
      <t>= R0</t>
    </r>
  </si>
  <si>
    <t>R1:</t>
  </si>
  <si>
    <r>
      <rPr>
        <sz val="8"/>
        <color theme="1"/>
        <rFont val="Arial"/>
        <family val="2"/>
      </rPr>
      <t xml:space="preserve">Stammdaten
</t>
    </r>
    <r>
      <rPr>
        <b/>
        <sz val="8"/>
        <color theme="1"/>
        <rFont val="Arial"/>
        <family val="2"/>
      </rPr>
      <t xml:space="preserve">Alter bei Erstdiagnose </t>
    </r>
    <r>
      <rPr>
        <b/>
        <sz val="9"/>
        <color rgb="FFFF0000"/>
        <rFont val="Arial"/>
        <family val="2"/>
      </rPr>
      <t>IN (Rollfeld 3 - Rollfeld4)</t>
    </r>
  </si>
  <si>
    <r>
      <t xml:space="preserve">Stammdaten 
</t>
    </r>
    <r>
      <rPr>
        <b/>
        <sz val="8"/>
        <color theme="1"/>
        <rFont val="Arial"/>
        <family val="2"/>
      </rPr>
      <t>Geschlecht</t>
    </r>
    <r>
      <rPr>
        <b/>
        <sz val="9"/>
        <color rgb="FFFF0000"/>
        <rFont val="Arial"/>
        <family val="2"/>
      </rPr>
      <t xml:space="preserve"> = W</t>
    </r>
  </si>
  <si>
    <r>
      <t xml:space="preserve">Stammdaten 
</t>
    </r>
    <r>
      <rPr>
        <b/>
        <sz val="8"/>
        <color theme="1"/>
        <rFont val="Arial"/>
        <family val="2"/>
      </rPr>
      <t>Geschlecht</t>
    </r>
    <r>
      <rPr>
        <b/>
        <sz val="9"/>
        <color rgb="FFFF0000"/>
        <rFont val="Arial"/>
        <family val="2"/>
      </rPr>
      <t xml:space="preserve"> = M | X</t>
    </r>
  </si>
  <si>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</si>
  <si>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</si>
  <si>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</si>
  <si>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</si>
  <si>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</si>
  <si>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</si>
  <si>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</si>
  <si>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</si>
  <si>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</si>
  <si>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</si>
  <si>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</si>
  <si>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</si>
  <si>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</si>
  <si>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</si>
  <si>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</si>
  <si>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</si>
  <si>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</si>
  <si>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</si>
  <si>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</si>
  <si>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</si>
  <si>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Auffälligkeiten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</si>
  <si>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</si>
  <si>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</si>
  <si>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</si>
  <si>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</si>
  <si>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</si>
  <si>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</si>
  <si>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</si>
  <si>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</si>
  <si>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</si>
  <si>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</si>
  <si>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</si>
  <si>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</si>
  <si>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</si>
  <si>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</si>
  <si>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</si>
  <si>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</si>
  <si>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</si>
  <si>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</si>
  <si>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</si>
  <si>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</si>
  <si>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</si>
  <si>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</si>
  <si>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</si>
  <si>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</si>
  <si>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</si>
  <si>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</si>
  <si>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</si>
  <si>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</si>
  <si>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</si>
  <si>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</si>
  <si>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</si>
  <si>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</si>
  <si>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</si>
  <si>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</si>
  <si>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</si>
  <si>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</si>
  <si>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</si>
  <si>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</si>
  <si>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</si>
  <si>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</si>
  <si>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</si>
  <si>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</si>
  <si>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</si>
  <si>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</si>
  <si>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</si>
  <si>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</si>
  <si>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Kategorisierung EQ</t>
  </si>
  <si>
    <t>Kaplan-Meier (DFS)</t>
  </si>
  <si>
    <t>Kaplan-Meier (OAS)</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</si>
  <si>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</si>
  <si>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</si>
  <si>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</si>
  <si>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</si>
  <si>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</si>
  <si>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r>
      <rPr>
        <sz val="8"/>
        <color rgb="FFFF0000"/>
        <rFont val="Arial"/>
        <family val="2"/>
      </rPr>
      <t>Fall (1)</t>
    </r>
    <r>
      <rPr>
        <sz val="8"/>
        <color theme="1"/>
        <rFont val="Arial"/>
        <family val="2"/>
      </rPr>
      <t xml:space="preserve">
Diagnose
</t>
    </r>
    <r>
      <rPr>
        <b/>
        <sz val="8"/>
        <color theme="1"/>
        <rFont val="Arial"/>
        <family val="2"/>
      </rPr>
      <t>Datum Diagnose</t>
    </r>
    <r>
      <rPr>
        <sz val="8"/>
        <color theme="1"/>
        <rFont val="Arial"/>
        <family val="2"/>
      </rPr>
      <t xml:space="preserve">
</t>
    </r>
  </si>
  <si>
    <r>
      <rPr>
        <sz val="8"/>
        <color rgb="FFFF0000"/>
        <rFont val="Arial"/>
        <family val="2"/>
      </rPr>
      <t>Fall (2)</t>
    </r>
    <r>
      <rPr>
        <sz val="8"/>
        <color theme="1"/>
        <rFont val="Arial"/>
        <family val="2"/>
      </rPr>
      <t xml:space="preserve">
Diagnose
</t>
    </r>
    <r>
      <rPr>
        <b/>
        <sz val="8"/>
        <color theme="1"/>
        <rFont val="Arial"/>
        <family val="2"/>
      </rPr>
      <t>Datum Diagnose</t>
    </r>
    <r>
      <rPr>
        <sz val="8"/>
        <color theme="1"/>
        <rFont val="Arial"/>
        <family val="2"/>
      </rPr>
      <t xml:space="preserve">
</t>
    </r>
  </si>
  <si>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</si>
  <si>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</si>
  <si>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</si>
  <si>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</si>
  <si>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</si>
  <si>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</si>
  <si>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</si>
  <si>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</si>
  <si>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</si>
  <si>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</si>
  <si>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r>
      <t xml:space="preserve">Fall
Diagnose
</t>
    </r>
    <r>
      <rPr>
        <b/>
        <sz val="8"/>
        <rFont val="Arial"/>
        <family val="2"/>
      </rPr>
      <t xml:space="preserve">Prätherapeutisches N </t>
    </r>
    <r>
      <rPr>
        <b/>
        <sz val="9"/>
        <color rgb="FFFF0000"/>
        <rFont val="Arial"/>
        <family val="2"/>
      </rPr>
      <t xml:space="preserve"> = N0 | N0(sn)</t>
    </r>
  </si>
  <si>
    <t>M | S</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</si>
  <si>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N0 | N0(sn)</t>
    </r>
  </si>
  <si>
    <t>N0:</t>
  </si>
  <si>
    <t>TX</t>
  </si>
  <si>
    <t>Tis</t>
  </si>
  <si>
    <r>
      <t xml:space="preserve">Fall
Diagnose
</t>
    </r>
    <r>
      <rPr>
        <b/>
        <sz val="8"/>
        <rFont val="Arial"/>
        <family val="2"/>
      </rPr>
      <t xml:space="preserve">Prätherapeutisches T </t>
    </r>
    <r>
      <rPr>
        <b/>
        <sz val="9"/>
        <color rgb="FFFF0000"/>
        <rFont val="Arial"/>
        <family val="2"/>
      </rPr>
      <t>=TX</t>
    </r>
  </si>
  <si>
    <r>
      <t xml:space="preserve">Fall
Postoperative Histologie 
</t>
    </r>
    <r>
      <rPr>
        <b/>
        <sz val="8"/>
        <rFont val="Arial"/>
        <family val="2"/>
      </rPr>
      <t>pathologisches TNM - pT</t>
    </r>
    <r>
      <rPr>
        <b/>
        <sz val="8"/>
        <color rgb="FFFF0000"/>
        <rFont val="Arial"/>
        <family val="2"/>
      </rPr>
      <t>= TX</t>
    </r>
  </si>
  <si>
    <r>
      <t xml:space="preserve">Fall
Diagnose
</t>
    </r>
    <r>
      <rPr>
        <b/>
        <sz val="8"/>
        <rFont val="Arial"/>
        <family val="2"/>
      </rPr>
      <t xml:space="preserve">Prätherapeutisches T </t>
    </r>
    <r>
      <rPr>
        <b/>
        <sz val="9"/>
        <color rgb="FFFF0000"/>
        <rFont val="Arial"/>
        <family val="2"/>
      </rPr>
      <t>=T0</t>
    </r>
  </si>
  <si>
    <r>
      <t xml:space="preserve">Fall
Postoperative Histologie 
</t>
    </r>
    <r>
      <rPr>
        <b/>
        <sz val="8"/>
        <rFont val="Arial"/>
        <family val="2"/>
      </rPr>
      <t>pathologisches TNM - pT</t>
    </r>
    <r>
      <rPr>
        <b/>
        <sz val="8"/>
        <color rgb="FFFF0000"/>
        <rFont val="Arial"/>
        <family val="2"/>
      </rPr>
      <t>= T0</t>
    </r>
  </si>
  <si>
    <r>
      <t xml:space="preserve">Fall
Diagnose
</t>
    </r>
    <r>
      <rPr>
        <b/>
        <sz val="8"/>
        <rFont val="Arial"/>
        <family val="2"/>
      </rPr>
      <t xml:space="preserve">Prätherapeutisches T </t>
    </r>
    <r>
      <rPr>
        <b/>
        <sz val="9"/>
        <color rgb="FFFF0000"/>
        <rFont val="Arial"/>
        <family val="2"/>
      </rPr>
      <t>=Tis | Tis(DCIS)</t>
    </r>
  </si>
  <si>
    <r>
      <t xml:space="preserve">Fall
Postoperative Histologie 
</t>
    </r>
    <r>
      <rPr>
        <b/>
        <sz val="8"/>
        <rFont val="Arial"/>
        <family val="2"/>
      </rPr>
      <t>pathologisches TNM - pT</t>
    </r>
    <r>
      <rPr>
        <b/>
        <sz val="8"/>
        <color rgb="FFFF0000"/>
        <rFont val="Arial"/>
        <family val="2"/>
      </rPr>
      <t>=Tis | Tis(DCIS)</t>
    </r>
  </si>
  <si>
    <r>
      <t xml:space="preserve">Fall
Diagnose
</t>
    </r>
    <r>
      <rPr>
        <b/>
        <sz val="8"/>
        <rFont val="Arial"/>
        <family val="2"/>
      </rPr>
      <t xml:space="preserve">Prätherapeutisches T </t>
    </r>
    <r>
      <rPr>
        <b/>
        <sz val="9"/>
        <color rgb="FFFF0000"/>
        <rFont val="Arial"/>
        <family val="2"/>
      </rPr>
      <t>=T2</t>
    </r>
  </si>
  <si>
    <r>
      <t xml:space="preserve">Fall
Postoperative Histologie 
</t>
    </r>
    <r>
      <rPr>
        <b/>
        <sz val="8"/>
        <rFont val="Arial"/>
        <family val="2"/>
      </rPr>
      <t>pathologisches TNM - pT</t>
    </r>
    <r>
      <rPr>
        <b/>
        <sz val="8"/>
        <color rgb="FFFF0000"/>
        <rFont val="Arial"/>
        <family val="2"/>
      </rPr>
      <t>= T2</t>
    </r>
  </si>
  <si>
    <r>
      <t xml:space="preserve">Fall
Diagnose
</t>
    </r>
    <r>
      <rPr>
        <b/>
        <sz val="8"/>
        <rFont val="Arial"/>
        <family val="2"/>
      </rPr>
      <t xml:space="preserve">Prätherapeutisches T </t>
    </r>
    <r>
      <rPr>
        <b/>
        <sz val="9"/>
        <color rgb="FFFF0000"/>
        <rFont val="Arial"/>
        <family val="2"/>
      </rPr>
      <t>=T3</t>
    </r>
  </si>
  <si>
    <r>
      <t xml:space="preserve">Fall
Postoperative Histologie 
</t>
    </r>
    <r>
      <rPr>
        <b/>
        <sz val="8"/>
        <rFont val="Arial"/>
        <family val="2"/>
      </rPr>
      <t>pathologisches TNM - pT</t>
    </r>
    <r>
      <rPr>
        <b/>
        <sz val="8"/>
        <color rgb="FFFF0000"/>
        <rFont val="Arial"/>
        <family val="2"/>
      </rPr>
      <t>= T3</t>
    </r>
  </si>
  <si>
    <r>
      <t xml:space="preserve">Fall
Diagnose
</t>
    </r>
    <r>
      <rPr>
        <b/>
        <sz val="8"/>
        <rFont val="Arial"/>
        <family val="2"/>
      </rPr>
      <t xml:space="preserve">Prätherapeutisches T </t>
    </r>
    <r>
      <rPr>
        <b/>
        <sz val="9"/>
        <color rgb="FFFF0000"/>
        <rFont val="Arial"/>
        <family val="2"/>
      </rPr>
      <t xml:space="preserve">= T4 | T4a | T4b | T4c | T4d </t>
    </r>
  </si>
  <si>
    <r>
      <t xml:space="preserve">Fall
Postoperative Histologie 
</t>
    </r>
    <r>
      <rPr>
        <b/>
        <sz val="8"/>
        <rFont val="Arial"/>
        <family val="2"/>
      </rPr>
      <t>pathologisches TNM - pT</t>
    </r>
    <r>
      <rPr>
        <b/>
        <sz val="8"/>
        <color rgb="FFFF0000"/>
        <rFont val="Arial"/>
        <family val="2"/>
      </rPr>
      <t xml:space="preserve">= T4 | T4a | T4b | T4c | T4d </t>
    </r>
  </si>
  <si>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</si>
  <si>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</si>
  <si>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</si>
  <si>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</si>
  <si>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</si>
  <si>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</si>
  <si>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</si>
  <si>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</si>
  <si>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</si>
  <si>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</si>
  <si>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</si>
  <si>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r>
      <t xml:space="preserve">Fall
Diagnose
</t>
    </r>
    <r>
      <rPr>
        <b/>
        <sz val="8"/>
        <rFont val="Arial"/>
        <family val="2"/>
      </rPr>
      <t xml:space="preserve">Prätherapeutisches N </t>
    </r>
    <r>
      <rPr>
        <b/>
        <sz val="9"/>
        <color rgb="FFFF0000"/>
        <rFont val="Arial"/>
        <family val="2"/>
      </rPr>
      <t xml:space="preserve"> = NX</t>
    </r>
  </si>
  <si>
    <t>NX:</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</si>
  <si>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NX</t>
    </r>
  </si>
  <si>
    <r>
      <t xml:space="preserve">Fall
Diagnose
</t>
    </r>
    <r>
      <rPr>
        <b/>
        <sz val="8"/>
        <color theme="1"/>
        <rFont val="Arial"/>
        <family val="2"/>
      </rPr>
      <t xml:space="preserve">Prätherapeutisches M </t>
    </r>
    <r>
      <rPr>
        <b/>
        <sz val="9"/>
        <color rgb="FFFF0000"/>
        <rFont val="Arial"/>
        <family val="2"/>
      </rPr>
      <t>= MX</t>
    </r>
  </si>
  <si>
    <r>
      <t xml:space="preserve">Fall
Postoperative Histologie 
</t>
    </r>
    <r>
      <rPr>
        <b/>
        <sz val="8"/>
        <color theme="1"/>
        <rFont val="Arial"/>
        <family val="2"/>
      </rPr>
      <t xml:space="preserve">pathologisches TNM - pM </t>
    </r>
    <r>
      <rPr>
        <b/>
        <sz val="9"/>
        <color rgb="FFFF0000"/>
        <rFont val="Arial"/>
        <family val="2"/>
      </rPr>
      <t>= MX</t>
    </r>
  </si>
  <si>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</si>
  <si>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</si>
  <si>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</si>
  <si>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</si>
  <si>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</si>
  <si>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</si>
  <si>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</si>
  <si>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</si>
  <si>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</si>
  <si>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</si>
  <si>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</si>
  <si>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</si>
  <si>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</si>
  <si>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</si>
  <si>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KB-Farblegende</t>
  </si>
  <si>
    <t>KM Filter</t>
  </si>
  <si>
    <r>
      <t xml:space="preserve">Fall
Diagnose
</t>
    </r>
    <r>
      <rPr>
        <b/>
        <sz val="8"/>
        <rFont val="Arial"/>
        <family val="2"/>
      </rPr>
      <t xml:space="preserve">Prätherapeutisches N  = </t>
    </r>
    <r>
      <rPr>
        <b/>
        <sz val="8"/>
        <color rgb="FFFF0000"/>
        <rFont val="Arial"/>
        <family val="2"/>
      </rPr>
      <t xml:space="preserve"> N1 | N1mi | N1a | N1b | N1c | N2 | N2a | N2b | N3 | N3a | N3b | N3c</t>
    </r>
    <r>
      <rPr>
        <b/>
        <sz val="8"/>
        <rFont val="Arial"/>
        <family val="2"/>
      </rPr>
      <t xml:space="preserve"> </t>
    </r>
  </si>
  <si>
    <r>
      <t xml:space="preserve">Fall
Postoperative Histologie 
</t>
    </r>
    <r>
      <rPr>
        <b/>
        <sz val="8"/>
        <rFont val="Arial"/>
        <family val="2"/>
      </rPr>
      <t xml:space="preserve">pathologisches TNM - pN  = </t>
    </r>
    <r>
      <rPr>
        <b/>
        <sz val="8"/>
        <color rgb="FFFF0000"/>
        <rFont val="Arial"/>
        <family val="2"/>
      </rPr>
      <t xml:space="preserve">N1 | N1mi | N1a | N1b | N1c | N2 | N2a | N2b | N3 | N3a | N3b | N3c </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</si>
  <si>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</si>
  <si>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</si>
  <si>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</si>
  <si>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</si>
  <si>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</si>
  <si>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</si>
  <si>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</si>
  <si>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</si>
  <si>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</si>
  <si>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</si>
  <si>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</si>
  <si>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</si>
  <si>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</si>
  <si>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</si>
  <si>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</si>
  <si>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</si>
  <si>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</si>
  <si>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W = female
M = male
X = unknown</t>
  </si>
  <si>
    <t>J = Yes
N = No</t>
  </si>
  <si>
    <t>J = Yes
N | empty = No</t>
  </si>
  <si>
    <t xml:space="preserve">BZ = breast cancer center
</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</si>
  <si>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</si>
  <si>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</si>
  <si>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</si>
  <si>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</si>
  <si>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</si>
  <si>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</si>
  <si>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</si>
  <si>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</si>
  <si>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</si>
  <si>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</si>
  <si>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</si>
  <si>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</si>
  <si>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</si>
  <si>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</si>
  <si>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</si>
  <si>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</si>
  <si>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</si>
  <si>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</si>
  <si>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</si>
  <si>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</si>
  <si>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</si>
  <si>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</si>
  <si>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</si>
  <si>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</si>
  <si>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</si>
  <si>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</si>
  <si>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</si>
  <si>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</si>
  <si>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</si>
  <si>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</si>
  <si>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</si>
  <si>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</si>
  <si>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</si>
  <si>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</si>
  <si>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</si>
  <si>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</si>
  <si>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</si>
  <si>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</si>
  <si>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</si>
  <si>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</si>
  <si>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</si>
  <si>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</si>
  <si>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</si>
  <si>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</si>
  <si>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</si>
  <si>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</si>
  <si>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</si>
  <si>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</si>
  <si>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</si>
  <si>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</si>
  <si>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</si>
  <si>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</si>
  <si>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</si>
  <si>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</si>
  <si>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</si>
  <si>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</si>
  <si>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</si>
  <si>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</si>
  <si>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</si>
  <si>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</si>
  <si>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</si>
  <si>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</si>
  <si>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</si>
  <si>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</si>
  <si>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</si>
  <si>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</si>
  <si>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</si>
  <si>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</si>
  <si>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</si>
  <si>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 xml:space="preserve">C50.* | D05.1 | D05.7 | D05.9
</t>
  </si>
  <si>
    <t>Inhaltsverzeichnis (Content)</t>
  </si>
  <si>
    <r>
      <rPr>
        <sz val="11"/>
        <color indexed="8"/>
        <rFont val="Arial"/>
        <family val="2"/>
      </rPr>
      <t>OncoBox Brust</t>
    </r>
    <r>
      <rPr>
        <sz val="11"/>
        <color theme="2" tint="-0.749992370372631"/>
        <rFont val="Arial"/>
        <family val="2"/>
      </rPr>
      <t xml:space="preserve"> (OncoBox Breast Cancer)</t>
    </r>
    <r>
      <rPr>
        <b/>
        <sz val="11"/>
        <color indexed="8"/>
        <rFont val="Arial"/>
        <family val="2"/>
      </rPr>
      <t xml:space="preserve">
Inhaltsverzeichnis 
</t>
    </r>
    <r>
      <rPr>
        <b/>
        <sz val="11"/>
        <color theme="2" tint="-0.749992370372631"/>
        <rFont val="Arial"/>
        <family val="2"/>
      </rPr>
      <t>Content</t>
    </r>
    <r>
      <rPr>
        <sz val="11"/>
        <color indexed="8"/>
        <rFont val="Arial"/>
        <family val="2"/>
      </rPr>
      <t xml:space="preserve">
</t>
    </r>
    <r>
      <rPr>
        <sz val="14"/>
        <color rgb="FFFF0000"/>
        <rFont val="Calibri"/>
        <family val="2"/>
      </rPr>
      <t/>
    </r>
  </si>
  <si>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</si>
  <si>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</si>
  <si>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</si>
  <si>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</si>
  <si>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</si>
  <si>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</si>
  <si>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</si>
  <si>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</si>
  <si>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</si>
  <si>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</si>
  <si>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</si>
  <si>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</si>
  <si>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</si>
  <si>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</si>
  <si>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</si>
  <si>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</si>
  <si>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</si>
  <si>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</si>
  <si>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</si>
  <si>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</si>
  <si>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</si>
  <si>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</si>
  <si>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</si>
  <si>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</si>
  <si>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Primärfallarten
</t>
    </r>
    <r>
      <rPr>
        <b/>
        <sz val="11"/>
        <color theme="2" tint="-0.749992370372631"/>
        <rFont val="Arial"/>
        <family val="2"/>
      </rPr>
      <t>Categories of primary cases</t>
    </r>
  </si>
  <si>
    <r>
      <t xml:space="preserve">UND </t>
    </r>
    <r>
      <rPr>
        <b/>
        <sz val="10"/>
        <color theme="2" tint="-0.749992370372631"/>
        <rFont val="Arial"/>
        <family val="2"/>
      </rPr>
      <t>(AND)</t>
    </r>
  </si>
  <si>
    <r>
      <t xml:space="preserve">ODER </t>
    </r>
    <r>
      <rPr>
        <b/>
        <sz val="10"/>
        <color theme="2" tint="-0.749992370372631"/>
        <rFont val="Arial"/>
        <family val="2"/>
      </rPr>
      <t>(OR)</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</si>
  <si>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Gesamtbetrachtung
</t>
    </r>
    <r>
      <rPr>
        <b/>
        <sz val="11"/>
        <color theme="2" tint="-0.749992370372631"/>
        <rFont val="Arial"/>
        <family val="2"/>
      </rPr>
      <t>General overview</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</si>
  <si>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</si>
  <si>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</si>
  <si>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</si>
  <si>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</si>
  <si>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</si>
  <si>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</si>
  <si>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</si>
  <si>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</si>
  <si>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</si>
  <si>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</si>
  <si>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</si>
  <si>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</si>
  <si>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</si>
  <si>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</si>
  <si>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</si>
  <si>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</si>
  <si>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</si>
  <si>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</si>
  <si>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</si>
  <si>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</si>
  <si>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</si>
  <si>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</si>
  <si>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</si>
  <si>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</si>
  <si>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</si>
  <si>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</si>
  <si>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</si>
  <si>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</si>
  <si>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</si>
  <si>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</si>
  <si>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Filter
</t>
    </r>
    <r>
      <rPr>
        <b/>
        <sz val="11"/>
        <color theme="2" tint="-0.749992370372631"/>
        <rFont val="Arial"/>
        <family val="2"/>
      </rPr>
      <t>Filter</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</si>
  <si>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</si>
  <si>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</si>
  <si>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</si>
  <si>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</si>
  <si>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</si>
  <si>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</si>
  <si>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</si>
  <si>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</si>
  <si>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</si>
  <si>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</si>
  <si>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</si>
  <si>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</si>
  <si>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</si>
  <si>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</si>
  <si>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</si>
  <si>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</si>
  <si>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</si>
  <si>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</si>
  <si>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</si>
  <si>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</si>
  <si>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</si>
  <si>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</si>
  <si>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</si>
  <si>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</si>
  <si>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</si>
  <si>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</si>
  <si>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</si>
  <si>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</si>
  <si>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</si>
  <si>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</si>
  <si>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</si>
  <si>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</si>
  <si>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</si>
  <si>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</si>
  <si>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</si>
  <si>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Fall
Fallinformationen
</t>
    </r>
    <r>
      <rPr>
        <b/>
        <sz val="8"/>
        <color theme="1"/>
        <rFont val="Arial"/>
        <family val="2"/>
      </rPr>
      <t xml:space="preserve">Krebsvorerkrankungen </t>
    </r>
    <r>
      <rPr>
        <b/>
        <sz val="10"/>
        <color rgb="FFFF0000"/>
        <rFont val="Arial"/>
        <family val="2"/>
      </rPr>
      <t xml:space="preserve">= N | leer  </t>
    </r>
    <r>
      <rPr>
        <b/>
        <sz val="10"/>
        <color theme="2" tint="-0.749992370372631"/>
        <rFont val="Arial"/>
        <family val="2"/>
      </rPr>
      <t>(empty)</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</si>
  <si>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</si>
  <si>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</si>
  <si>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</si>
  <si>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</si>
  <si>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</si>
  <si>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</si>
  <si>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</si>
  <si>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</si>
  <si>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</si>
  <si>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</si>
  <si>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</si>
  <si>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</si>
  <si>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</si>
  <si>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Basisdaten (= Fallübersicht)
</t>
    </r>
    <r>
      <rPr>
        <b/>
        <sz val="11"/>
        <color theme="2" tint="-0.749992370372631"/>
        <rFont val="Arial"/>
        <family val="2"/>
      </rPr>
      <t>Basic data (= case overview)</t>
    </r>
  </si>
  <si>
    <r>
      <rPr>
        <b/>
        <sz val="9"/>
        <color indexed="8"/>
        <rFont val="Arial"/>
        <family val="2"/>
      </rPr>
      <t xml:space="preserve"> Primärfälle Mammakarzinom
</t>
    </r>
    <r>
      <rPr>
        <b/>
        <sz val="9"/>
        <color theme="2" tint="-0.749992370372631"/>
        <rFont val="Arial"/>
        <family val="2"/>
      </rPr>
      <t>(primary cases breast cancer)</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</si>
  <si>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</si>
  <si>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</si>
  <si>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</si>
  <si>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</si>
  <si>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</si>
  <si>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Auffällig-
keiten *
(</t>
    </r>
    <r>
      <rPr>
        <b/>
        <sz val="9"/>
        <color theme="2" tint="-0.749992370372631"/>
        <rFont val="Arial"/>
        <family val="2"/>
      </rPr>
      <t>Conspicuities *)</t>
    </r>
  </si>
  <si>
    <r>
      <t xml:space="preserve">Gesamt </t>
    </r>
    <r>
      <rPr>
        <b/>
        <vertAlign val="superscript"/>
        <sz val="8"/>
        <color indexed="8"/>
        <rFont val="Arial Black"/>
        <family val="2"/>
      </rPr>
      <t xml:space="preserve">7)
</t>
    </r>
    <r>
      <rPr>
        <b/>
        <sz val="8"/>
        <color theme="2" tint="-0.749992370372631"/>
        <rFont val="Arial Black"/>
        <family val="2"/>
      </rPr>
      <t>(Total</t>
    </r>
    <r>
      <rPr>
        <b/>
        <vertAlign val="superscript"/>
        <sz val="8"/>
        <color theme="2" tint="-0.749992370372631"/>
        <rFont val="Arial Black"/>
        <family val="2"/>
      </rPr>
      <t xml:space="preserve"> 7)</t>
    </r>
    <r>
      <rPr>
        <b/>
        <sz val="8"/>
        <color theme="2" tint="-0.749992370372631"/>
        <rFont val="Arial Black"/>
        <family val="2"/>
      </rPr>
      <t>)</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</si>
  <si>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</si>
  <si>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 xml:space="preserve">Operierte Primärfälle
</t>
    </r>
    <r>
      <rPr>
        <sz val="9"/>
        <color theme="2" tint="-0.749992370372631"/>
        <rFont val="Arial"/>
        <family val="2"/>
      </rPr>
      <t>(Surgically treated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</si>
  <si>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(BCT </t>
    </r>
    <r>
      <rPr>
        <vertAlign val="superscript"/>
        <sz val="8"/>
        <color theme="2" tint="-0.749992370372631"/>
        <rFont val="Arial"/>
        <family val="2"/>
      </rPr>
      <t>3)</t>
    </r>
    <r>
      <rPr>
        <sz val="8"/>
        <color theme="2" tint="-0.749992370372631"/>
        <rFont val="Arial"/>
        <family val="2"/>
      </rPr>
      <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</si>
  <si>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(mastectomy </t>
    </r>
    <r>
      <rPr>
        <vertAlign val="superscript"/>
        <sz val="8"/>
        <color theme="2" tint="-0.749992370372631"/>
        <rFont val="Arial Black"/>
        <family val="2"/>
      </rPr>
      <t>3)</t>
    </r>
    <r>
      <rPr>
        <sz val="8"/>
        <color theme="2" tint="-0.749992370372631"/>
        <rFont val="Arial Black"/>
        <family val="2"/>
      </rPr>
      <t>)</t>
    </r>
  </si>
  <si>
    <r>
      <t>Erkrankung</t>
    </r>
    <r>
      <rPr>
        <b/>
        <vertAlign val="superscript"/>
        <sz val="9"/>
        <rFont val="Arial"/>
        <family val="2"/>
      </rPr>
      <t xml:space="preserve"> 
</t>
    </r>
    <r>
      <rPr>
        <b/>
        <sz val="9"/>
        <color theme="2" tint="-0.749992370372631"/>
        <rFont val="Arial"/>
        <family val="2"/>
      </rPr>
      <t>(Diseases)</t>
    </r>
  </si>
  <si>
    <r>
      <t xml:space="preserve">Patientinnen (Frauen)
</t>
    </r>
    <r>
      <rPr>
        <b/>
        <sz val="8"/>
        <color theme="2" tint="-0.749992370372631"/>
        <rFont val="Arial"/>
        <family val="2"/>
      </rPr>
      <t>(patients (women))</t>
    </r>
  </si>
  <si>
    <r>
      <t xml:space="preserve">Patienten (Männer)
</t>
    </r>
    <r>
      <rPr>
        <b/>
        <sz val="8"/>
        <color theme="2" tint="-0.749992370372631"/>
        <rFont val="Arial"/>
        <family val="2"/>
      </rPr>
      <t>(patients (men))</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</si>
  <si>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</si>
  <si>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</si>
  <si>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</si>
  <si>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</si>
  <si>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</si>
  <si>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</si>
  <si>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</si>
  <si>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Operierte Primärfälle (Primärfalldefinition siehe 5.2.1)
</t>
    </r>
    <r>
      <rPr>
        <sz val="10"/>
        <color theme="2" tint="-0.749992370372631"/>
        <rFont val="Arial"/>
        <family val="2"/>
      </rPr>
      <t>(Surgically treated primary cases (for definition of a primary case see 5.2.1))</t>
    </r>
  </si>
  <si>
    <r>
      <t xml:space="preserve">Operierte Primärfälle, die in der Tumorkonferenz vorgestellt wurden
</t>
    </r>
    <r>
      <rPr>
        <sz val="10"/>
        <color theme="2" tint="-0.749992370372631"/>
        <rFont val="Arial"/>
        <family val="2"/>
      </rPr>
      <t>(All surgically treated primary cases presented in the tumour conference)</t>
    </r>
  </si>
  <si>
    <r>
      <t xml:space="preserve">Primärfälle
</t>
    </r>
    <r>
      <rPr>
        <sz val="10"/>
        <color theme="2" tint="-0.749992370372631"/>
        <rFont val="Arial"/>
        <family val="2"/>
      </rPr>
      <t>(Primary cases)</t>
    </r>
  </si>
  <si>
    <r>
      <t xml:space="preserve">Primärfälle, die in der prätherapeutischen Tumorkonferenz vorgestellt wurden
</t>
    </r>
    <r>
      <rPr>
        <sz val="10"/>
        <color theme="2" tint="-0.749992370372631"/>
        <rFont val="Arial"/>
        <family val="2"/>
      </rPr>
      <t>(Number of primary cases presented in the pre-therapeutic tumour board)</t>
    </r>
  </si>
  <si>
    <r>
      <t xml:space="preserve">Patienten mit 1. Lokalrezidiv u./o. 1. Fernmetastasierung, die in der Tumorkonferenz vorgestellt wurden
</t>
    </r>
    <r>
      <rPr>
        <sz val="10"/>
        <color theme="2" tint="-0.749992370372631"/>
        <rFont val="Arial"/>
        <family val="2"/>
      </rPr>
      <t>(Number of cases with local recurrence/newly diagnosed metastases presented in the TB)</t>
    </r>
  </si>
  <si>
    <r>
      <rPr>
        <sz val="11"/>
        <color indexed="8"/>
        <rFont val="Arial"/>
        <family val="2"/>
      </rPr>
      <t>OncoBox Brust (OncoBox Breast Cancer)</t>
    </r>
    <r>
      <rPr>
        <b/>
        <sz val="11"/>
        <color indexed="8"/>
        <rFont val="Arial"/>
        <family val="2"/>
      </rPr>
      <t xml:space="preserve">
KB 3 - Fallbesprechung bei Lokalrezidiv/Metastasen
(</t>
    </r>
    <r>
      <rPr>
        <b/>
        <sz val="11"/>
        <color theme="2" tint="-0.749992370372631"/>
        <rFont val="Arial"/>
        <family val="2"/>
      </rPr>
      <t>KB 3 - Case discussion of local recurrence/metastases)</t>
    </r>
  </si>
  <si>
    <r>
      <rPr>
        <sz val="11"/>
        <color indexed="8"/>
        <rFont val="Arial"/>
        <family val="2"/>
      </rPr>
      <t>OncoBox Brust (OncoBox Breast Cancer)</t>
    </r>
    <r>
      <rPr>
        <b/>
        <sz val="11"/>
        <color indexed="8"/>
        <rFont val="Arial"/>
        <family val="2"/>
      </rPr>
      <t xml:space="preserve">
KB 2 - Prätherapeutische Fallbesprechung
(</t>
    </r>
    <r>
      <rPr>
        <b/>
        <sz val="11"/>
        <color theme="2" tint="-0.749992370372631"/>
        <rFont val="Arial"/>
        <family val="2"/>
      </rPr>
      <t>KB 2 - Pretreatment case presentation)</t>
    </r>
  </si>
  <si>
    <r>
      <rPr>
        <sz val="11"/>
        <color indexed="8"/>
        <rFont val="Arial"/>
        <family val="2"/>
      </rPr>
      <t>OncoBox Brust (OncoBox Breast Cancer)</t>
    </r>
    <r>
      <rPr>
        <b/>
        <sz val="11"/>
        <color indexed="8"/>
        <rFont val="Arial"/>
        <family val="2"/>
      </rPr>
      <t xml:space="preserve">
KB 1 - Postoperative Fallbesprechung
(</t>
    </r>
    <r>
      <rPr>
        <b/>
        <sz val="11"/>
        <color theme="2" tint="-0.749992370372631"/>
        <rFont val="Arial"/>
        <family val="2"/>
      </rPr>
      <t>KB 1 - Postoperative case presentation)</t>
    </r>
  </si>
  <si>
    <r>
      <t xml:space="preserve">Primärfälle mit DCIS und BET
</t>
    </r>
    <r>
      <rPr>
        <sz val="10"/>
        <color theme="2" tint="-0.749992370372631"/>
        <rFont val="Arial"/>
        <family val="2"/>
      </rPr>
      <t>(Primary cases with DCIS und BCT)</t>
    </r>
  </si>
  <si>
    <r>
      <t xml:space="preserve">Primärfälle mit Ersteingriff und Histologie invasives Mammakarzinom oder DCIS
</t>
    </r>
    <r>
      <rPr>
        <sz val="10"/>
        <color theme="2" tint="-0.749992370372631"/>
        <rFont val="Arial"/>
        <family val="2"/>
      </rPr>
      <t>(Patients with initial procedure and histology of invasive breast cancer or DCIS as primary disease)</t>
    </r>
  </si>
  <si>
    <r>
      <t xml:space="preserve">Primärfälle mit prätherapeutischer histologischer Diagnosesicherung durch Stanz- oder Vakuumbiopsie
</t>
    </r>
    <r>
      <rPr>
        <sz val="10"/>
        <color theme="2" tint="-0.749992370372631"/>
        <rFont val="Arial"/>
        <family val="2"/>
      </rPr>
      <t>(Patients with pretherapeutic histological diagnosis confirmation by means of a punch or vacuum biopsy)</t>
    </r>
  </si>
  <si>
    <r>
      <t xml:space="preserve">Operierte Primärfälle mit pT1 
(inkl. (y)pT1)
</t>
    </r>
    <r>
      <rPr>
        <sz val="10"/>
        <color theme="2" tint="-0.749992370372631"/>
        <rFont val="Arial"/>
        <family val="2"/>
      </rPr>
      <t>(Surgically treated primary cases with pT1 (including (y)pT1))</t>
    </r>
  </si>
  <si>
    <r>
      <t xml:space="preserve">BET (endgültiger Operationszustand) bei pT1 (inkl. (y)pT1)
</t>
    </r>
    <r>
      <rPr>
        <sz val="10"/>
        <color theme="2" tint="-0.749992370372631"/>
        <rFont val="Arial"/>
        <family val="2"/>
      </rPr>
      <t>(Number BCT (final state after surgery) in cases of pT1 (including (y)pT1))</t>
    </r>
  </si>
  <si>
    <r>
      <t xml:space="preserve">Mastektomien (endgültiger Operationszustand)
</t>
    </r>
    <r>
      <rPr>
        <sz val="10"/>
        <color theme="2" tint="-0.749992370372631"/>
        <rFont val="Arial"/>
        <family val="2"/>
      </rPr>
      <t xml:space="preserve">(Number of mastectomies (final state after surgery)) </t>
    </r>
  </si>
  <si>
    <r>
      <t xml:space="preserve">Operierte Primärfälle
</t>
    </r>
    <r>
      <rPr>
        <sz val="10"/>
        <color theme="2" tint="-0.749992370372631"/>
        <rFont val="Arial"/>
        <family val="2"/>
      </rPr>
      <t>(Surgically treated primary cases)</t>
    </r>
  </si>
  <si>
    <r>
      <t xml:space="preserve">Primärfälle mit invasivem Mammakarzinom, bei denen der Nodalstatus bestimmt wurde
</t>
    </r>
    <r>
      <rPr>
        <sz val="10"/>
        <color theme="2" tint="-0.749992370372631"/>
        <rFont val="Arial"/>
        <family val="2"/>
      </rPr>
      <t>(Number of primary cases with inv. breast cancer for which the nodal status was determined)</t>
    </r>
  </si>
  <si>
    <r>
      <t xml:space="preserve">Operierte Primärfälle mit invasivem Mammakarzinom
</t>
    </r>
    <r>
      <rPr>
        <sz val="10"/>
        <color theme="2" tint="-0.749992370372631"/>
        <rFont val="Arial"/>
        <family val="2"/>
      </rPr>
      <t>(Surgically treated primary cases with invasive breast cancer)</t>
    </r>
  </si>
  <si>
    <r>
      <t xml:space="preserve">Operationen mit präoperativer  Drahtmarkierung gesteuert durch Mammographie oder Sonographie
</t>
    </r>
    <r>
      <rPr>
        <sz val="10"/>
        <color theme="2" tint="-0.749992370372631"/>
        <rFont val="Arial"/>
        <family val="2"/>
      </rPr>
      <t>(Operations with preoperative wire localisation guided by mammography or sonography)</t>
    </r>
  </si>
  <si>
    <r>
      <t xml:space="preserve">Revisions-OPs infolge postoperativer Komplikationen (nur operierte Primärfälle)
</t>
    </r>
    <r>
      <rPr>
        <sz val="10"/>
        <color theme="2" tint="-0.749992370372631"/>
        <rFont val="Arial"/>
        <family val="2"/>
      </rPr>
      <t>(Revision surgery due to postoperative complications (only surgically treated primary cases))</t>
    </r>
  </si>
  <si>
    <r>
      <t xml:space="preserve">Operierte Primärfälle Vorkennzahlenjahr
</t>
    </r>
    <r>
      <rPr>
        <sz val="10"/>
        <color theme="2" tint="-0.749992370372631"/>
        <rFont val="Arial"/>
        <family val="2"/>
      </rPr>
      <t>(Surgically treated primary cases (year previous to index year))</t>
    </r>
  </si>
  <si>
    <r>
      <t xml:space="preserve">Brustrekonstruktionen
bei operierten Primärfällen aus dem Vorkennzahlenjahr (5-883.-ff, 5-885.-ff, 5-886.ff, 5-889.2-5)
</t>
    </r>
    <r>
      <rPr>
        <sz val="10"/>
        <color theme="2" tint="-0.749992370372631"/>
        <rFont val="Arial"/>
        <family val="2"/>
      </rPr>
      <t>(Number of breast reconstructions (5-883.-ff, 5-885.-ff, 5-886.ff, 5-889.2-5))</t>
    </r>
  </si>
  <si>
    <r>
      <t xml:space="preserve">OncoBox Brust (OncoBox Breast Cancer)
KB 24 - Brustrekonstruktion
</t>
    </r>
    <r>
      <rPr>
        <b/>
        <sz val="11"/>
        <color theme="2" tint="-0.749992370372631"/>
        <rFont val="Arial"/>
        <family val="2"/>
      </rPr>
      <t>(KB 24 - Breast reconstruction)</t>
    </r>
  </si>
  <si>
    <r>
      <t xml:space="preserve">Angabe von Resektionsrand und Sicherheitsabstand durch Pathologen
</t>
    </r>
    <r>
      <rPr>
        <sz val="10"/>
        <color theme="2" tint="-0.749992370372631"/>
        <rFont val="Arial"/>
        <family val="2"/>
      </rPr>
      <t>(The resection margin and safety margin specified by the pathologist)</t>
    </r>
  </si>
  <si>
    <r>
      <t xml:space="preserve">Operierte Primärfälle 
</t>
    </r>
    <r>
      <rPr>
        <sz val="10"/>
        <color theme="2" tint="-0.749992370372631"/>
        <rFont val="Arial"/>
        <family val="2"/>
      </rPr>
      <t>(Surgically treated primary cases)</t>
    </r>
  </si>
  <si>
    <r>
      <rPr>
        <sz val="11"/>
        <color indexed="8"/>
        <rFont val="Arial"/>
        <family val="2"/>
      </rPr>
      <t>OncoBox Brust (OncoBox Breast Cancer)</t>
    </r>
    <r>
      <rPr>
        <b/>
        <sz val="11"/>
        <color indexed="8"/>
        <rFont val="Arial"/>
        <family val="2"/>
      </rPr>
      <t xml:space="preserve">
KB 25 - Angabe von Resektionsrand und Sicherheitsabstand
</t>
    </r>
    <r>
      <rPr>
        <b/>
        <sz val="11"/>
        <color theme="2" tint="-0.749992370372631"/>
        <rFont val="Arial"/>
        <family val="2"/>
      </rPr>
      <t>(KB 25 - Specification of the resection margin and safety margin)</t>
    </r>
  </si>
  <si>
    <r>
      <t xml:space="preserve">Primärfälle 
</t>
    </r>
    <r>
      <rPr>
        <sz val="10"/>
        <color theme="2" tint="-0.749992370372631"/>
        <rFont val="Arial"/>
        <family val="2"/>
      </rPr>
      <t>(Primary cases)</t>
    </r>
  </si>
  <si>
    <r>
      <t xml:space="preserve">Primärfälle die an ein klinisches u./o. epidemiologisches Krebsregister gemeldet wurden 
</t>
    </r>
    <r>
      <rPr>
        <sz val="10"/>
        <color theme="2" tint="-0.749992370372631"/>
        <rFont val="Arial"/>
        <family val="2"/>
      </rPr>
      <t>(Primary cases reported to a clinical and/or epidemiological cancer registry)</t>
    </r>
  </si>
  <si>
    <r>
      <rPr>
        <sz val="11"/>
        <color indexed="8"/>
        <rFont val="Arial"/>
        <family val="2"/>
      </rPr>
      <t>OncoBox Brust (OncoBox Breast Cancer)</t>
    </r>
    <r>
      <rPr>
        <b/>
        <sz val="11"/>
        <color indexed="8"/>
        <rFont val="Arial"/>
        <family val="2"/>
      </rPr>
      <t xml:space="preserve">
KB 26 - Meldung Krebsregister
</t>
    </r>
    <r>
      <rPr>
        <b/>
        <sz val="11"/>
        <color theme="2" tint="-0.749992370372631"/>
        <rFont val="Arial"/>
        <family val="2"/>
      </rPr>
      <t>(KB 26 - Report to the cancer registry)</t>
    </r>
  </si>
  <si>
    <r>
      <t xml:space="preserve">Patienten, die stationär oder ambulant durch den Sozialdienst beraten wurden
</t>
    </r>
    <r>
      <rPr>
        <sz val="10"/>
        <color theme="2" tint="-0.749992370372631"/>
        <rFont val="Arial"/>
        <family val="2"/>
      </rPr>
      <t>(Number of patients, who received social services counselling)</t>
    </r>
  </si>
  <si>
    <r>
      <t xml:space="preserve">Patienten, die in eine Studie mit Ethikvotum eingebracht wurden
</t>
    </r>
    <r>
      <rPr>
        <sz val="10"/>
        <color theme="2" tint="-0.749992370372631"/>
        <rFont val="Arial"/>
        <family val="2"/>
      </rPr>
      <t>(All patients who were included in a study subject to an ethics vote)</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</si>
  <si>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</si>
  <si>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</si>
  <si>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</si>
  <si>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</si>
  <si>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</si>
  <si>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</si>
  <si>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</si>
  <si>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</si>
  <si>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</si>
  <si>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</si>
  <si>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</si>
  <si>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</si>
  <si>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</si>
  <si>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</si>
  <si>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</si>
  <si>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</si>
  <si>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</si>
  <si>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</si>
  <si>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J | G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</si>
  <si>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</si>
  <si>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</si>
  <si>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</si>
  <si>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</si>
  <si>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</si>
  <si>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</si>
  <si>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</si>
  <si>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</si>
  <si>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</si>
  <si>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</si>
  <si>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</si>
  <si>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</si>
  <si>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</si>
  <si>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</si>
  <si>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</si>
  <si>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</si>
  <si>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</si>
  <si>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</si>
  <si>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</si>
  <si>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</si>
  <si>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</si>
  <si>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</si>
  <si>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</si>
  <si>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</si>
  <si>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</si>
  <si>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</si>
  <si>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</si>
  <si>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</si>
  <si>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</si>
  <si>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</si>
  <si>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</si>
  <si>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</si>
  <si>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</si>
  <si>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</si>
  <si>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</si>
  <si>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</si>
  <si>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</si>
  <si>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</si>
  <si>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</si>
  <si>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</si>
  <si>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</si>
  <si>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</si>
  <si>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</si>
  <si>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</si>
  <si>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</si>
  <si>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</si>
  <si>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</si>
  <si>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</si>
  <si>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</si>
  <si>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</si>
  <si>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</si>
  <si>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</si>
  <si>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</si>
  <si>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</si>
  <si>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</si>
  <si>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</si>
  <si>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</si>
  <si>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</si>
  <si>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</si>
  <si>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</si>
  <si>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</si>
  <si>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</si>
  <si>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</si>
  <si>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</si>
  <si>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</si>
  <si>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</si>
  <si>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</si>
  <si>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</si>
  <si>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</si>
  <si>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</si>
  <si>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</si>
  <si>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Vorstellung in der postoperativen Tumorkonferenz bei operativen Primärfällen. 
</t>
    </r>
    <r>
      <rPr>
        <sz val="8"/>
        <color theme="2" tint="-0.749992370372631"/>
        <rFont val="Arial"/>
        <family val="2"/>
      </rPr>
      <t>(All surgically treated primary cases presented in the tumour conference)</t>
    </r>
  </si>
  <si>
    <r>
      <t xml:space="preserve">Alle Primärfälle, die operiert wurden (BET und/oder Mastektomie)
</t>
    </r>
    <r>
      <rPr>
        <sz val="10"/>
        <color theme="2" tint="-0.749992370372631"/>
        <rFont val="Arial"/>
        <family val="2"/>
      </rPr>
      <t>(all primary cases with surgery (BCT and/or mastectomy)</t>
    </r>
  </si>
  <si>
    <r>
      <t xml:space="preserve">Alle Fälle im Nenner, die postoperativ in der Tumorkonferenz vorgestellt wurden
</t>
    </r>
    <r>
      <rPr>
        <sz val="10"/>
        <color theme="2" tint="-0.749992370372631"/>
        <rFont val="Arial"/>
        <family val="2"/>
      </rPr>
      <t>(cases in population wich are presented in the postoperative tumour conference)</t>
    </r>
  </si>
  <si>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</si>
  <si>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</si>
  <si>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</si>
  <si>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</si>
  <si>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</si>
  <si>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prätherapeutisch vorgestellt
</t>
    </r>
    <r>
      <rPr>
        <sz val="10"/>
        <color theme="2" tint="-0.749992370372631"/>
        <rFont val="Arial"/>
        <family val="2"/>
      </rPr>
      <t>(pre-therapeutic presentation)</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</si>
  <si>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</si>
  <si>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</si>
  <si>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</si>
  <si>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Alle Zentrumspatienten
</t>
    </r>
    <r>
      <rPr>
        <sz val="10"/>
        <color theme="2" tint="-0.749992370372631"/>
        <rFont val="Arial"/>
        <family val="2"/>
      </rPr>
      <t>(center cases)</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</si>
  <si>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</si>
  <si>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</si>
  <si>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Vorstellung in Tumorkonferenz
</t>
    </r>
    <r>
      <rPr>
        <sz val="10"/>
        <color theme="2" tint="-0.749992370372631"/>
        <rFont val="Arial"/>
        <family val="2"/>
      </rPr>
      <t>(presentation at tumour board)</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</si>
  <si>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</si>
  <si>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</si>
  <si>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keine Berechung durch XML-OncoBox
</t>
    </r>
    <r>
      <rPr>
        <sz val="11"/>
        <color theme="2" tint="-0.749992370372631"/>
        <rFont val="Arial"/>
        <family val="2"/>
      </rPr>
      <t>(no calculation via OncoBox Breast Cancer)</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</si>
  <si>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</si>
  <si>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</si>
  <si>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</si>
  <si>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</si>
  <si>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</si>
  <si>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Nenner KN 20:
</t>
    </r>
    <r>
      <rPr>
        <b/>
        <sz val="10"/>
        <color theme="2" tint="-0.749992370372631"/>
        <rFont val="Arial"/>
        <family val="2"/>
      </rPr>
      <t>(population indicator 20)</t>
    </r>
  </si>
  <si>
    <r>
      <t xml:space="preserve">Nenner KN 24:
</t>
    </r>
    <r>
      <rPr>
        <b/>
        <sz val="10"/>
        <color theme="2" tint="-0.749992370372631"/>
        <rFont val="Arial"/>
        <family val="2"/>
      </rPr>
      <t>(population indicator 24)</t>
    </r>
  </si>
  <si>
    <r>
      <t xml:space="preserve">Nenner KN 25:
</t>
    </r>
    <r>
      <rPr>
        <b/>
        <sz val="10"/>
        <color theme="2" tint="-0.749992370372631"/>
        <rFont val="Arial"/>
        <family val="2"/>
      </rPr>
      <t>(population indicator 25)</t>
    </r>
  </si>
  <si>
    <r>
      <t xml:space="preserve">Nenner KN 26:
</t>
    </r>
    <r>
      <rPr>
        <b/>
        <sz val="10"/>
        <color theme="2" tint="-0.749992370372631"/>
        <rFont val="Arial"/>
        <family val="2"/>
      </rPr>
      <t>(population indicator 26)</t>
    </r>
  </si>
  <si>
    <r>
      <t xml:space="preserve">Primärfälle (im Kennzahlenjahr)
</t>
    </r>
    <r>
      <rPr>
        <sz val="10"/>
        <color theme="2" tint="-0.749992370372631"/>
        <rFont val="Arial"/>
        <family val="2"/>
      </rPr>
      <t>(primary cases (indicator year))</t>
    </r>
  </si>
  <si>
    <r>
      <t xml:space="preserve">Nenner Nr. 5.1
</t>
    </r>
    <r>
      <rPr>
        <sz val="10"/>
        <color theme="2" tint="-0.749992370372631"/>
        <rFont val="Arial"/>
        <family val="2"/>
      </rPr>
      <t>(population indicator 5.1)</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</si>
  <si>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</si>
  <si>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</si>
  <si>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13b
</t>
    </r>
    <r>
      <rPr>
        <sz val="10"/>
        <color theme="2" tint="-0.749992370372631"/>
        <rFont val="Arial"/>
        <family val="2"/>
      </rPr>
      <t>(population indicator 13b)</t>
    </r>
  </si>
  <si>
    <r>
      <t xml:space="preserve">Nenner Nr. 14b
</t>
    </r>
    <r>
      <rPr>
        <sz val="10"/>
        <color theme="2" tint="-0.749992370372631"/>
        <rFont val="Arial"/>
        <family val="2"/>
      </rPr>
      <t>(population indicator 14b)</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</si>
  <si>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</si>
  <si>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</si>
  <si>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</si>
  <si>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20
</t>
    </r>
    <r>
      <rPr>
        <sz val="10"/>
        <color theme="2" tint="-0.749992370372631"/>
        <rFont val="Arial"/>
        <family val="2"/>
      </rPr>
      <t>(population indicator 20)</t>
    </r>
  </si>
  <si>
    <r>
      <t xml:space="preserve">Nenner Nr. 22
</t>
    </r>
    <r>
      <rPr>
        <sz val="10"/>
        <color theme="2" tint="-0.749992370372631"/>
        <rFont val="Arial"/>
        <family val="2"/>
      </rPr>
      <t>(population indicator 22)</t>
    </r>
  </si>
  <si>
    <r>
      <t xml:space="preserve">Nenner Nr. 24
</t>
    </r>
    <r>
      <rPr>
        <sz val="10"/>
        <color theme="2" tint="-0.749992370372631"/>
        <rFont val="Arial"/>
        <family val="2"/>
      </rPr>
      <t>(population indicator 24)</t>
    </r>
  </si>
  <si>
    <r>
      <t xml:space="preserve">Nenner Nr. 25
</t>
    </r>
    <r>
      <rPr>
        <sz val="10"/>
        <color theme="2" tint="-0.749992370372631"/>
        <rFont val="Arial"/>
        <family val="2"/>
      </rPr>
      <t>(population indicator 25)</t>
    </r>
  </si>
  <si>
    <r>
      <t xml:space="preserve">Nenner Nr. 26
</t>
    </r>
    <r>
      <rPr>
        <sz val="10"/>
        <color theme="2" tint="-0.749992370372631"/>
        <rFont val="Arial"/>
        <family val="2"/>
      </rPr>
      <t>(population indicator 26)</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</si>
  <si>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</si>
  <si>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</si>
  <si>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</si>
  <si>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</si>
  <si>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</si>
  <si>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</si>
  <si>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</si>
  <si>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</si>
  <si>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Psychoonkologische Betreuung (Gesprächsdauer &gt; 25min)
</t>
    </r>
    <r>
      <rPr>
        <sz val="10"/>
        <color theme="2" tint="-0.749992370372631"/>
        <rFont val="Arial"/>
        <family val="2"/>
      </rPr>
      <t>(psycho-oncological care (length of consultation &gt; 25 Min.))</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</si>
  <si>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</si>
  <si>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</si>
  <si>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Studientpatient (in Studie mit Ethikvotum)
</t>
    </r>
    <r>
      <rPr>
        <sz val="10"/>
        <color theme="2" tint="-0.749992370372631"/>
        <rFont val="Arial"/>
        <family val="2"/>
      </rPr>
      <t>(patients who were included in a study subject to an ethics vote)</t>
    </r>
  </si>
  <si>
    <r>
      <t xml:space="preserve">Primärfälle in Studien mit Ethikvotum
</t>
    </r>
    <r>
      <rPr>
        <sz val="10"/>
        <color theme="2" tint="-0.749992370372631"/>
        <rFont val="Arial"/>
        <family val="2"/>
      </rPr>
      <t>(patients who were included in a study subject to an ethics vote)</t>
    </r>
  </si>
  <si>
    <r>
      <t xml:space="preserve">Ersteingriff (BET u./o. Mastektomie)
</t>
    </r>
    <r>
      <rPr>
        <sz val="10"/>
        <color theme="2" tint="-0.749992370372631"/>
        <rFont val="Arial"/>
        <family val="2"/>
      </rPr>
      <t>(initial procedure (BCT and/or mastectomy))</t>
    </r>
  </si>
  <si>
    <r>
      <t xml:space="preserve">Prätherapeutische Stanz- oder Vakuumbiopsie
</t>
    </r>
    <r>
      <rPr>
        <sz val="10"/>
        <color theme="2" tint="-0.749992370372631"/>
        <rFont val="Arial"/>
        <family val="2"/>
      </rPr>
      <t>(pre-therapeutic punch or vacuum biopsy)</t>
    </r>
  </si>
  <si>
    <r>
      <t xml:space="preserve">pT1 (inkl. ypT1)
</t>
    </r>
    <r>
      <rPr>
        <sz val="10"/>
        <color theme="2" tint="-0.749992370372631"/>
        <rFont val="Arial"/>
        <family val="2"/>
      </rPr>
      <t>(pT1 (including ypT1))</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</si>
  <si>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</si>
  <si>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</si>
  <si>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</si>
  <si>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</si>
  <si>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</si>
  <si>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BET / Mastektomie
</t>
    </r>
    <r>
      <rPr>
        <sz val="10"/>
        <color theme="2" tint="-0.749992370372631"/>
        <rFont val="Arial"/>
        <family val="2"/>
      </rPr>
      <t>(BCT / mastectomy)</t>
    </r>
  </si>
  <si>
    <r>
      <t xml:space="preserve">nicht-operiert
</t>
    </r>
    <r>
      <rPr>
        <sz val="10"/>
        <color theme="2" tint="-0.749992370372631"/>
        <rFont val="Arial"/>
        <family val="2"/>
      </rPr>
      <t>(no surgery)</t>
    </r>
  </si>
  <si>
    <r>
      <t xml:space="preserve">präoperative Drathmarkierung
</t>
    </r>
    <r>
      <rPr>
        <sz val="10"/>
        <color theme="2" tint="-0.749992370372631"/>
        <rFont val="Arial"/>
        <family val="2"/>
      </rPr>
      <t>(preoperative wire localisation)</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</si>
  <si>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</si>
  <si>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</si>
  <si>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Primärfälle </t>
    </r>
    <r>
      <rPr>
        <b/>
        <sz val="10"/>
        <color theme="1"/>
        <rFont val="Arial"/>
        <family val="2"/>
      </rPr>
      <t xml:space="preserve">(Vorkennzahlenjahr)
</t>
    </r>
    <r>
      <rPr>
        <sz val="10"/>
        <color theme="2" tint="-0.749992370372631"/>
        <rFont val="Arial"/>
        <family val="2"/>
      </rPr>
      <t>(primary cases (year previous to indicator year))</t>
    </r>
  </si>
  <si>
    <r>
      <t xml:space="preserve">Brustrekonstruktion
</t>
    </r>
    <r>
      <rPr>
        <sz val="10"/>
        <color theme="2" tint="-0.749992370372631"/>
        <rFont val="Arial"/>
        <family val="2"/>
      </rPr>
      <t>(breast reconstructions)</t>
    </r>
  </si>
  <si>
    <r>
      <t xml:space="preserve">Primärfälle
</t>
    </r>
    <r>
      <rPr>
        <sz val="10"/>
        <color theme="2" tint="-0.749992370372631"/>
        <rFont val="Arial"/>
        <family val="2"/>
      </rPr>
      <t>(primary case)</t>
    </r>
  </si>
  <si>
    <r>
      <t xml:space="preserve">Angabe Resektionsrand &amp; Sicherheitsabstand
</t>
    </r>
    <r>
      <rPr>
        <sz val="10"/>
        <color theme="2" tint="-0.749992370372631"/>
        <rFont val="Arial"/>
        <family val="2"/>
      </rPr>
      <t>(resection margin and safety margin specified by the pathologist)</t>
    </r>
  </si>
  <si>
    <r>
      <t xml:space="preserve">Meldung an klinisches u./o. epidemiologisches Krebsregister
</t>
    </r>
    <r>
      <rPr>
        <sz val="10"/>
        <color theme="2" tint="-0.749992370372631"/>
        <rFont val="Arial"/>
        <family val="2"/>
      </rPr>
      <t>(cases reported to a clinical and/or epidemiological cancer registry)</t>
    </r>
  </si>
  <si>
    <r>
      <t xml:space="preserve">Alle Fälle, die nach Definition des EB Primärfälle des Zentrums sind
</t>
    </r>
    <r>
      <rPr>
        <sz val="10"/>
        <color theme="2" tint="-0.749992370372631"/>
        <rFont val="Arial"/>
        <family val="2"/>
      </rPr>
      <t>(all cases whicht are primary cases according to the definition)</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</si>
  <si>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</si>
  <si>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</si>
  <si>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</si>
  <si>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</si>
  <si>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</si>
  <si>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</si>
  <si>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</si>
  <si>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</si>
  <si>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</si>
  <si>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</si>
  <si>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</si>
  <si>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</si>
  <si>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t xml:space="preserve">Psychoonkologische Betreuung
</t>
    </r>
    <r>
      <rPr>
        <sz val="8"/>
        <color theme="2" tint="-0.749992370372631"/>
        <rFont val="Arial"/>
        <family val="2"/>
      </rPr>
      <t>(psycho-oncological care)</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</si>
  <si>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</si>
  <si>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</si>
  <si>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</si>
  <si>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</si>
  <si>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r>
      <t xml:space="preserve">Primärfall in Studie mit Ethikvotum
</t>
    </r>
    <r>
      <rPr>
        <sz val="8"/>
        <color theme="2" tint="-0.749992370372631"/>
        <rFont val="Arial"/>
        <family val="2"/>
      </rPr>
      <t>(primary cases who were included in a study subject to an ethics vote)</t>
    </r>
  </si>
  <si>
    <r>
      <t xml:space="preserve">Alle operierten Primärfälle
</t>
    </r>
    <r>
      <rPr>
        <sz val="10"/>
        <color theme="2" tint="-0.749992370372631"/>
        <rFont val="Arial"/>
        <family val="2"/>
      </rPr>
      <t>(all surgically treated primary cases)</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</si>
  <si>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</si>
  <si>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</si>
  <si>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</si>
  <si>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Alle operierten Primärfälle mit pT1 (auch neoadjuvant vorbehandelte)
</t>
    </r>
    <r>
      <rPr>
        <sz val="10"/>
        <color theme="2" tint="-0.749992370372631"/>
        <rFont val="Arial"/>
        <family val="2"/>
      </rPr>
      <t>(all surgically treated primary cases with pT1 (including the neoadjuvant treated cases))</t>
    </r>
  </si>
  <si>
    <r>
      <t xml:space="preserve">Fälle im Nenner, mit BET die keine Mastektomie hatten
</t>
    </r>
    <r>
      <rPr>
        <sz val="10"/>
        <color theme="2" tint="-0.749992370372631"/>
        <rFont val="Arial"/>
        <family val="2"/>
      </rPr>
      <t>(cases in population with BCT and no mastectomy)</t>
    </r>
  </si>
  <si>
    <r>
      <t xml:space="preserve">Primärfälle mit pT1 (inkl. ypT1)
</t>
    </r>
    <r>
      <rPr>
        <sz val="8"/>
        <color theme="2" tint="-0.749992370372631"/>
        <rFont val="Arial"/>
        <family val="2"/>
      </rPr>
      <t>(primary cases with pT1 (including ypT1))</t>
    </r>
  </si>
  <si>
    <r>
      <t xml:space="preserve">ONV und ONN Fälle aus Kennzahlenjahr mit:
</t>
    </r>
    <r>
      <rPr>
        <b/>
        <sz val="10"/>
        <color theme="2" tint="-0.749992370372631"/>
        <rFont val="Arial"/>
        <family val="2"/>
      </rPr>
      <t>(ONV and ONN cases in the indicator year)</t>
    </r>
  </si>
  <si>
    <r>
      <t xml:space="preserve">BET
</t>
    </r>
    <r>
      <rPr>
        <sz val="8"/>
        <color theme="2" tint="-0.749992370372631"/>
        <rFont val="Arial"/>
        <family val="2"/>
      </rPr>
      <t>(BCT)</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</si>
  <si>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</si>
  <si>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</si>
  <si>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t xml:space="preserve">Präoperative Drathmarkierung
</t>
    </r>
    <r>
      <rPr>
        <sz val="8"/>
        <color theme="2" tint="-0.749992370372631"/>
        <rFont val="Arial"/>
        <family val="2"/>
      </rPr>
      <t>(preoperative wire localisation)</t>
    </r>
  </si>
  <si>
    <r>
      <t xml:space="preserve">Alle </t>
    </r>
    <r>
      <rPr>
        <u/>
        <sz val="10"/>
        <color indexed="8"/>
        <rFont val="Arial"/>
        <family val="2"/>
      </rPr>
      <t>operierten Primärfälle</t>
    </r>
    <r>
      <rPr>
        <sz val="10"/>
        <color indexed="8"/>
        <rFont val="Arial"/>
        <family val="2"/>
      </rPr>
      <t xml:space="preserve"> mit präoperativer Drathmarkierung gesteuert durch Mammographie oder Sonographie
</t>
    </r>
    <r>
      <rPr>
        <sz val="10"/>
        <color theme="2" tint="-0.749992370372631"/>
        <rFont val="Arial"/>
        <family val="2"/>
      </rPr>
      <t>(surgically treated primary cases with preoperative wire localisation guided by mammography or sonography)</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</si>
  <si>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</si>
  <si>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</si>
  <si>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r>
      <t xml:space="preserve">ONV und ONN Fälle aus Vorkennzahlenjahr
</t>
    </r>
    <r>
      <rPr>
        <b/>
        <sz val="10"/>
        <color theme="2" tint="-0.749992370372631"/>
        <rFont val="Arial"/>
        <family val="2"/>
      </rPr>
      <t>(ONV and ONN cases in the year previous to the indicator year)</t>
    </r>
  </si>
  <si>
    <r>
      <t xml:space="preserve">Rekonstruktion
</t>
    </r>
    <r>
      <rPr>
        <sz val="8"/>
        <color theme="2" tint="-0.749992370372631"/>
        <rFont val="Arial"/>
        <family val="2"/>
      </rPr>
      <t>(breast reconstructions)</t>
    </r>
  </si>
  <si>
    <r>
      <t xml:space="preserve">nicht leer 
</t>
    </r>
    <r>
      <rPr>
        <sz val="8"/>
        <color theme="2" tint="-0.749992370372631"/>
        <rFont val="Arial"/>
        <family val="2"/>
      </rPr>
      <t>(not empty)</t>
    </r>
  </si>
  <si>
    <r>
      <t xml:space="preserve">NO, ONV und ONN Fälle aus Kennzahlenjahr
</t>
    </r>
    <r>
      <rPr>
        <b/>
        <sz val="10"/>
        <color theme="2" tint="-0.749992370372631"/>
        <rFont val="Arial"/>
        <family val="2"/>
      </rPr>
      <t>(NO, ONV and ONN cases in the indicator year)</t>
    </r>
  </si>
  <si>
    <r>
      <t xml:space="preserve">Meldung an klinisches u./o. epidemiologisches Krebsregister
</t>
    </r>
    <r>
      <rPr>
        <sz val="8"/>
        <color theme="2" tint="-0.749992370372631"/>
        <rFont val="Arial"/>
        <family val="2"/>
      </rPr>
      <t>(cases reported to a clinical and/or epidemiological cancer registry)</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</si>
  <si>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</si>
  <si>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</si>
  <si>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</si>
  <si>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</si>
  <si>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</si>
  <si>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</si>
  <si>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</si>
  <si>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</si>
  <si>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</si>
  <si>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</si>
  <si>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</si>
  <si>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</si>
  <si>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</si>
  <si>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</si>
  <si>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</si>
  <si>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</si>
  <si>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</si>
  <si>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</si>
  <si>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</si>
  <si>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</si>
  <si>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</si>
  <si>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</si>
  <si>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</si>
  <si>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</si>
  <si>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</si>
  <si>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</si>
  <si>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</si>
  <si>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</si>
  <si>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</si>
  <si>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</si>
  <si>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</si>
  <si>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</si>
  <si>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</si>
  <si>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</si>
  <si>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</si>
  <si>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</si>
  <si>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</si>
  <si>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</si>
  <si>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</si>
  <si>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</si>
  <si>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</si>
  <si>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</si>
  <si>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</si>
  <si>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</si>
  <si>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</si>
  <si>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</si>
  <si>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</si>
  <si>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</si>
  <si>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</si>
  <si>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</si>
  <si>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</si>
  <si>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rPr>
        <sz val="11"/>
        <color indexed="8"/>
        <rFont val="Arial"/>
        <family val="2"/>
      </rPr>
      <t>OncoBox Brust (OncoBox Breast Cancer)</t>
    </r>
    <r>
      <rPr>
        <b/>
        <sz val="11"/>
        <color indexed="8"/>
        <rFont val="Arial"/>
        <family val="2"/>
      </rPr>
      <t xml:space="preserve">
Kategorisierung der Fälle für EQ
</t>
    </r>
    <r>
      <rPr>
        <b/>
        <sz val="11"/>
        <color theme="2" tint="-0.749992370372631"/>
        <rFont val="Arial"/>
        <family val="2"/>
      </rPr>
      <t>(categories for the matrix)</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</si>
  <si>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</si>
  <si>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rPr>
        <sz val="11"/>
        <color indexed="8"/>
        <rFont val="Arial"/>
        <family val="2"/>
      </rPr>
      <t>OncoBox Brust (OncoBox Breast Cancer)</t>
    </r>
    <r>
      <rPr>
        <b/>
        <sz val="11"/>
        <color indexed="8"/>
        <rFont val="Arial"/>
        <family val="2"/>
      </rPr>
      <t xml:space="preserve">
Basisdaten (= Fallübersicht)
</t>
    </r>
    <r>
      <rPr>
        <b/>
        <sz val="11"/>
        <color theme="2" tint="-0.749992370372631"/>
        <rFont val="Arial"/>
        <family val="2"/>
      </rPr>
      <t>(Basic data (= case overview))</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</si>
  <si>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</si>
  <si>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</si>
  <si>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</si>
  <si>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</si>
  <si>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</si>
  <si>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</si>
  <si>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</si>
  <si>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</si>
  <si>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</si>
  <si>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rPr>
        <sz val="11"/>
        <color indexed="8"/>
        <rFont val="Arial"/>
        <family val="2"/>
      </rPr>
      <t>OncoBox Brust (OncoBox Breast Cancer)</t>
    </r>
    <r>
      <rPr>
        <b/>
        <sz val="11"/>
        <color indexed="8"/>
        <rFont val="Arial"/>
        <family val="2"/>
      </rPr>
      <t xml:space="preserve">
Benötigte Ausprägungen Matrix Ergebnisqualität 
</t>
    </r>
    <r>
      <rPr>
        <b/>
        <sz val="11"/>
        <color theme="2" tint="-0.749992370372631"/>
        <rFont val="Arial"/>
        <family val="2"/>
      </rPr>
      <t>(calculation matrix)</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</si>
  <si>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</si>
  <si>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</si>
  <si>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</si>
  <si>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</si>
  <si>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</si>
  <si>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</si>
  <si>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</si>
  <si>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</si>
  <si>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</si>
  <si>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</si>
  <si>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</si>
  <si>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</si>
  <si>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</si>
  <si>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</si>
  <si>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</si>
  <si>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</si>
  <si>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</si>
  <si>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</si>
  <si>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</si>
  <si>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</si>
  <si>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</si>
  <si>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</si>
  <si>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</si>
  <si>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</si>
  <si>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</si>
  <si>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</si>
  <si>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</si>
  <si>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</si>
  <si>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rPr>
        <b/>
        <u/>
        <sz val="9"/>
        <rFont val="Arial"/>
        <family val="2"/>
      </rPr>
      <t>Grundgesamtheit Spalten T-Y:</t>
    </r>
    <r>
      <rPr>
        <b/>
        <sz val="9"/>
        <rFont val="Arial"/>
        <family val="2"/>
      </rPr>
      <t xml:space="preserve"> Alle Fälle die zum Ende die bis Ende des Vorkennzahlenjahres nicht verstorben sind ("Kategorisierung EQ"):
</t>
    </r>
    <r>
      <rPr>
        <b/>
        <sz val="9"/>
        <color theme="2" tint="-0.749992370372631"/>
        <rFont val="Arial"/>
        <family val="2"/>
      </rPr>
      <t>(Population columns T - Y: Cases alive until end of year previous to indicator year)</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</si>
  <si>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</si>
  <si>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</si>
  <si>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</si>
  <si>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rPr>
        <sz val="11"/>
        <color indexed="8"/>
        <rFont val="Arial"/>
        <family val="2"/>
      </rPr>
      <t>OncoBox Brust (OncoBox Breast Cancer)</t>
    </r>
    <r>
      <rPr>
        <b/>
        <sz val="11"/>
        <color indexed="8"/>
        <rFont val="Arial"/>
        <family val="2"/>
      </rPr>
      <t xml:space="preserve">
Kaplan-Meier Darstellung Filter beim Start
</t>
    </r>
    <r>
      <rPr>
        <b/>
        <sz val="11"/>
        <color theme="2" tint="-0.749992370372631"/>
        <rFont val="Arial"/>
        <family val="2"/>
      </rPr>
      <t>(Filter at start: Kaplan-Meier)</t>
    </r>
  </si>
  <si>
    <r>
      <rPr>
        <sz val="11"/>
        <color indexed="8"/>
        <rFont val="Arial"/>
        <family val="2"/>
      </rPr>
      <t>OncoBox Brust (OncoBox Breast Cancer)</t>
    </r>
    <r>
      <rPr>
        <b/>
        <sz val="11"/>
        <color indexed="8"/>
        <rFont val="Arial"/>
        <family val="2"/>
      </rPr>
      <t xml:space="preserve">
</t>
    </r>
    <r>
      <rPr>
        <b/>
        <sz val="11"/>
        <rFont val="Arial"/>
        <family val="2"/>
      </rPr>
      <t>Kaplan-Meier Disease free survival (DFS)</t>
    </r>
  </si>
  <si>
    <r>
      <rPr>
        <sz val="11"/>
        <color indexed="8"/>
        <rFont val="Arial"/>
        <family val="2"/>
      </rPr>
      <t>OncoBox Brust (OncoBox Breast Cancer)</t>
    </r>
    <r>
      <rPr>
        <b/>
        <sz val="11"/>
        <color indexed="8"/>
        <rFont val="Arial"/>
        <family val="2"/>
      </rPr>
      <t xml:space="preserve">
Kaplan-Meier Overall survival (OAS)</t>
    </r>
  </si>
  <si>
    <r>
      <t xml:space="preserve">Land
</t>
    </r>
    <r>
      <rPr>
        <sz val="11"/>
        <color theme="2" tint="-0.749992370372631"/>
        <rFont val="Calibri"/>
        <family val="2"/>
        <scheme val="minor"/>
      </rPr>
      <t>(country)</t>
    </r>
  </si>
  <si>
    <r>
      <rPr>
        <sz val="11"/>
        <color indexed="8"/>
        <rFont val="Arial"/>
        <family val="2"/>
      </rPr>
      <t>OncoBox Brust (OncoBox Breast Cancer)</t>
    </r>
    <r>
      <rPr>
        <b/>
        <sz val="11"/>
        <color indexed="8"/>
        <rFont val="Arial"/>
        <family val="2"/>
      </rPr>
      <t xml:space="preserve">
Anhang - Länderkennung nach ISO-3
</t>
    </r>
    <r>
      <rPr>
        <b/>
        <sz val="11"/>
        <color theme="2" tint="-0.749992370372631"/>
        <rFont val="Arial"/>
        <family val="2"/>
      </rPr>
      <t>(appendix - country codes ISO-3)</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</si>
  <si>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</si>
  <si>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</si>
  <si>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</si>
  <si>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</si>
  <si>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</si>
  <si>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</si>
  <si>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</si>
  <si>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</si>
  <si>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</si>
  <si>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</si>
  <si>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</si>
  <si>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</si>
  <si>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</si>
  <si>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</si>
  <si>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</si>
  <si>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</si>
  <si>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</si>
  <si>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</si>
  <si>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</si>
  <si>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 xml:space="preserve">Zensierungsidikator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</si>
  <si>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</si>
  <si>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</si>
  <si>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</si>
  <si>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</si>
  <si>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</si>
  <si>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</si>
  <si>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</si>
  <si>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</si>
  <si>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</si>
  <si>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</si>
  <si>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</si>
  <si>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</si>
  <si>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</si>
  <si>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</si>
  <si>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</si>
  <si>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</si>
  <si>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</si>
  <si>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</si>
  <si>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</si>
  <si>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</si>
  <si>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</si>
  <si>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rFont val="Arial"/>
        <family val="2"/>
      </rPr>
      <t>A:</t>
    </r>
    <r>
      <rPr>
        <sz val="8"/>
        <rFont val="Arial"/>
        <family val="2"/>
      </rPr>
      <t xml:space="preserve"> Fall </t>
    </r>
    <r>
      <rPr>
        <b/>
        <u/>
        <sz val="8"/>
        <rFont val="Arial"/>
        <family val="2"/>
      </rPr>
      <t>nicht</t>
    </r>
    <r>
      <rPr>
        <sz val="8"/>
        <rFont val="Arial"/>
        <family val="2"/>
      </rPr>
      <t xml:space="preserve"> verstorben im Verklauf (mit oder ohne Wiedererkrankunsereignis)
</t>
    </r>
    <r>
      <rPr>
        <sz val="8"/>
        <color theme="3" tint="-0.499984740745262"/>
        <rFont val="Arial"/>
        <family val="2"/>
      </rPr>
      <t>(Case not deceased (with or without prior event))</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</si>
  <si>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</si>
  <si>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</si>
  <si>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</si>
  <si>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</si>
  <si>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</si>
  <si>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</si>
  <si>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</si>
  <si>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</si>
  <si>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</si>
  <si>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</si>
  <si>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</si>
  <si>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</si>
  <si>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</si>
  <si>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</si>
  <si>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</si>
  <si>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</si>
  <si>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Unbekannt</t>
    </r>
    <r>
      <rPr>
        <sz val="10"/>
        <color theme="2" tint="-0.749992370372631"/>
        <rFont val="Arial"/>
        <family val="2"/>
      </rPr>
      <t xml:space="preserve"> (unknown)</t>
    </r>
  </si>
  <si>
    <r>
      <t xml:space="preserve">Männlich </t>
    </r>
    <r>
      <rPr>
        <sz val="9"/>
        <color theme="2" tint="-0.749992370372631"/>
        <rFont val="Arial"/>
        <family val="2"/>
      </rPr>
      <t>(male)</t>
    </r>
    <r>
      <rPr>
        <sz val="9"/>
        <color theme="1"/>
        <rFont val="Arial"/>
        <family val="2"/>
      </rPr>
      <t xml:space="preserve"> = M
Weiblich </t>
    </r>
    <r>
      <rPr>
        <sz val="9"/>
        <color theme="2" tint="-0.749992370372631"/>
        <rFont val="Arial"/>
        <family val="2"/>
      </rPr>
      <t xml:space="preserve">(female) </t>
    </r>
    <r>
      <rPr>
        <sz val="9"/>
        <color theme="1"/>
        <rFont val="Arial"/>
        <family val="2"/>
      </rPr>
      <t xml:space="preserve">= W
Unbekannt </t>
    </r>
    <r>
      <rPr>
        <sz val="9"/>
        <color theme="2" tint="-0.749992370372631"/>
        <rFont val="Arial"/>
        <family val="2"/>
      </rPr>
      <t>(unknown)</t>
    </r>
    <r>
      <rPr>
        <sz val="9"/>
        <color theme="1"/>
        <rFont val="Arial"/>
        <family val="2"/>
      </rPr>
      <t xml:space="preserve"> = X</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</si>
  <si>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</si>
  <si>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</si>
  <si>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</si>
  <si>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</si>
  <si>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</si>
  <si>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</si>
  <si>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</si>
  <si>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</si>
  <si>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</si>
  <si>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</si>
  <si>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</si>
  <si>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</si>
  <si>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</si>
  <si>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</si>
  <si>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</si>
  <si>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</si>
  <si>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Alter </t>
    </r>
    <r>
      <rPr>
        <sz val="9"/>
        <color theme="2" tint="-0.749992370372631"/>
        <rFont val="Arial"/>
        <family val="2"/>
      </rPr>
      <t>(age)</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</si>
  <si>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</si>
  <si>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</si>
  <si>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</si>
  <si>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</si>
  <si>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</si>
  <si>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</si>
  <si>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</si>
  <si>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</si>
  <si>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</si>
  <si>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</si>
  <si>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</si>
  <si>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</si>
  <si>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</si>
  <si>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</si>
  <si>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</si>
  <si>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</si>
  <si>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</si>
  <si>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</si>
  <si>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</si>
  <si>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</si>
  <si>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</si>
  <si>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</si>
  <si>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</si>
  <si>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</si>
  <si>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Kurzbeschreibung
</t>
    </r>
    <r>
      <rPr>
        <b/>
        <sz val="11"/>
        <color theme="2" tint="-0.749992370372631"/>
        <rFont val="Arial"/>
        <family val="2"/>
      </rPr>
      <t>Short description</t>
    </r>
  </si>
  <si>
    <r>
      <t xml:space="preserve">Prätherapeutische Fallbesprechung
</t>
    </r>
    <r>
      <rPr>
        <sz val="11"/>
        <color theme="2" tint="-0.749992370372631"/>
        <rFont val="Arial"/>
        <family val="2"/>
      </rPr>
      <t>Pretreatment case presentation</t>
    </r>
  </si>
  <si>
    <r>
      <t xml:space="preserve">Psychoonkologische Betreuung (Gespräch &gt; 25 Min.) (keine Berechnung)
</t>
    </r>
    <r>
      <rPr>
        <sz val="11"/>
        <color theme="2" tint="-0.749992370372631"/>
        <rFont val="Arial"/>
        <family val="2"/>
      </rPr>
      <t>Psycho-oncologic care (&gt;25 min) (no calculation)</t>
    </r>
  </si>
  <si>
    <r>
      <t xml:space="preserve">Psychoonkologische Betreuung (Gespräch &gt; 25 Min.) (Berechnung auf Primärfälle beschränkt)
</t>
    </r>
    <r>
      <rPr>
        <sz val="11"/>
        <color theme="2" tint="-0.749992370372631"/>
        <rFont val="Arial"/>
        <family val="2"/>
      </rPr>
      <t>Psycho-oncologic care (&gt;25 min) (restricted to primary cases)</t>
    </r>
  </si>
  <si>
    <r>
      <t xml:space="preserve">Beratung Sozialdienst (keine Berechnung)
</t>
    </r>
    <r>
      <rPr>
        <sz val="11"/>
        <color theme="2" tint="-0.749992370372631"/>
        <rFont val="Arial"/>
        <family val="2"/>
      </rPr>
      <t>Social-service counselling (no calculation)</t>
    </r>
  </si>
  <si>
    <r>
      <t xml:space="preserve">Beratung Sozialdienst (Berechnung auf Primärfälle beschränkt)
</t>
    </r>
    <r>
      <rPr>
        <sz val="11"/>
        <color theme="2" tint="-0.749992370372631"/>
        <rFont val="Arial"/>
        <family val="2"/>
      </rPr>
      <t>Social-service counselling (restricted to primary cases)</t>
    </r>
  </si>
  <si>
    <r>
      <t xml:space="preserve">Anteil Studien Patienten (keine Berechnung)
</t>
    </r>
    <r>
      <rPr>
        <sz val="11"/>
        <color theme="2" tint="-0.749992370372631"/>
        <rFont val="Arial"/>
        <family val="2"/>
      </rPr>
      <t>Participation in research study (no calculation)</t>
    </r>
  </si>
  <si>
    <r>
      <t xml:space="preserve">Anteil Studien Patienten (Berechnung auf Primärfälle beschränkt)
</t>
    </r>
    <r>
      <rPr>
        <sz val="11"/>
        <color theme="2" tint="-0.749992370372631"/>
        <rFont val="Arial"/>
        <family val="2"/>
      </rPr>
      <t>Participation in research study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</si>
  <si>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</si>
  <si>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BC</t>
    </r>
  </si>
  <si>
    <r>
      <t xml:space="preserve">Mastektomien
</t>
    </r>
    <r>
      <rPr>
        <sz val="11"/>
        <color theme="2" tint="-0.749992370372631"/>
        <rFont val="Arial"/>
        <family val="2"/>
      </rPr>
      <t>Mastectomies primary cases</t>
    </r>
  </si>
  <si>
    <r>
      <t xml:space="preserve">Intraoperative Präparateradio-/-sonographie (keine Berechnung)
</t>
    </r>
    <r>
      <rPr>
        <sz val="11"/>
        <color theme="2" tint="-0.749992370372631"/>
        <rFont val="Arial"/>
        <family val="2"/>
      </rPr>
      <t>Intraoperative specimen radio-/sonography (no calculation)</t>
    </r>
  </si>
  <si>
    <r>
      <t xml:space="preserve">Intraoperative Präparateradio-/-sonographie (Berechnung auf Primärfälle beschränkt)
</t>
    </r>
    <r>
      <rPr>
        <sz val="11"/>
        <color theme="2" tint="-0.749992370372631"/>
        <rFont val="Arial"/>
        <family val="2"/>
      </rPr>
      <t>Intraoperative specimen radio-/sonography (restricted to primary cases)</t>
    </r>
  </si>
  <si>
    <r>
      <t xml:space="preserve">Revisionsoperationen
</t>
    </r>
    <r>
      <rPr>
        <sz val="11"/>
        <color theme="2" tint="-0.749992370372631"/>
        <rFont val="Arial"/>
        <family val="2"/>
      </rPr>
      <t>Revision operations</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</si>
  <si>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</si>
  <si>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</si>
  <si>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</si>
  <si>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</si>
  <si>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</si>
  <si>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</si>
  <si>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</si>
  <si>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t>Patientenprofil</t>
  </si>
  <si>
    <r>
      <t xml:space="preserve">Länderkennung nach ISO-3
</t>
    </r>
    <r>
      <rPr>
        <sz val="11"/>
        <color theme="2" tint="-0.749992370372631"/>
        <rFont val="Arial"/>
        <family val="2"/>
      </rPr>
      <t>Country codes ISO-3</t>
    </r>
  </si>
  <si>
    <r>
      <t xml:space="preserve">Anhang
</t>
    </r>
    <r>
      <rPr>
        <b/>
        <sz val="11"/>
        <color theme="2" tint="-0.749992370372631"/>
        <rFont val="Arial"/>
        <family val="2"/>
      </rPr>
      <t>Appendix</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</si>
  <si>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</si>
  <si>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</si>
  <si>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</si>
  <si>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</si>
  <si>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</si>
  <si>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</si>
  <si>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</si>
  <si>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</si>
  <si>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</si>
  <si>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</si>
  <si>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</si>
  <si>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</si>
  <si>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r>
      <t xml:space="preserve">Fall
Diagnose
</t>
    </r>
    <r>
      <rPr>
        <b/>
        <sz val="8"/>
        <rFont val="Arial"/>
        <family val="2"/>
      </rPr>
      <t xml:space="preserve">Prätherapeutisches T </t>
    </r>
    <r>
      <rPr>
        <b/>
        <sz val="9"/>
        <color rgb="FFFF0000"/>
        <rFont val="Arial"/>
        <family val="2"/>
      </rPr>
      <t xml:space="preserve">=T1 | </t>
    </r>
    <r>
      <rPr>
        <b/>
        <sz val="9"/>
        <color rgb="FF7030A0"/>
        <rFont val="Arial"/>
        <family val="2"/>
      </rPr>
      <t>T1mi |</t>
    </r>
    <r>
      <rPr>
        <b/>
        <sz val="9"/>
        <color rgb="FFFF0000"/>
        <rFont val="Arial"/>
        <family val="2"/>
      </rPr>
      <t xml:space="preserve"> T1mic | T1a  | T1b | T1c</t>
    </r>
  </si>
  <si>
    <r>
      <t xml:space="preserve">Fall
Postoperative Histologie 
</t>
    </r>
    <r>
      <rPr>
        <b/>
        <sz val="8"/>
        <rFont val="Arial"/>
        <family val="2"/>
      </rPr>
      <t>pathologisches TNM - pT</t>
    </r>
    <r>
      <rPr>
        <b/>
        <sz val="8"/>
        <color rgb="FFFF0000"/>
        <rFont val="Arial"/>
        <family val="2"/>
      </rPr>
      <t xml:space="preserve">=T1 | </t>
    </r>
    <r>
      <rPr>
        <b/>
        <sz val="8"/>
        <color rgb="FF7030A0"/>
        <rFont val="Arial"/>
        <family val="2"/>
      </rPr>
      <t xml:space="preserve">T1mi | </t>
    </r>
    <r>
      <rPr>
        <b/>
        <sz val="8"/>
        <color rgb="FFFF0000"/>
        <rFont val="Arial"/>
        <family val="2"/>
      </rPr>
      <t>T1mic | T1a  | T1b | T1c</t>
    </r>
  </si>
  <si>
    <r>
      <t xml:space="preserve">Stammdaten
</t>
    </r>
    <r>
      <rPr>
        <b/>
        <sz val="8"/>
        <color theme="1"/>
        <rFont val="Arial"/>
        <family val="2"/>
      </rPr>
      <t xml:space="preserve">Synchrone Behandlung </t>
    </r>
    <r>
      <rPr>
        <b/>
        <sz val="9"/>
        <color rgb="FFFF0000"/>
        <rFont val="Arial"/>
        <family val="2"/>
      </rPr>
      <t xml:space="preserve"> = </t>
    </r>
    <r>
      <rPr>
        <b/>
        <sz val="9"/>
        <color rgb="FFFF0000"/>
        <rFont val="Arial"/>
        <family val="2"/>
      </rPr>
      <t>J</t>
    </r>
  </si>
  <si>
    <r>
      <t xml:space="preserve">Stammdaten
</t>
    </r>
    <r>
      <rPr>
        <b/>
        <sz val="8"/>
        <color theme="1"/>
        <rFont val="Arial"/>
        <family val="2"/>
      </rPr>
      <t xml:space="preserve">Synchrone Behandlung </t>
    </r>
    <r>
      <rPr>
        <b/>
        <sz val="9"/>
        <color rgb="FFFF0000"/>
        <rFont val="Arial"/>
        <family val="2"/>
      </rPr>
      <t xml:space="preserve"> =</t>
    </r>
    <r>
      <rPr>
        <b/>
        <sz val="9"/>
        <color rgb="FFFF0000"/>
        <rFont val="Arial"/>
        <family val="2"/>
      </rPr>
      <t xml:space="preserve"> N | leer</t>
    </r>
    <r>
      <rPr>
        <b/>
        <sz val="9"/>
        <color theme="2" tint="-0.749992370372631"/>
        <rFont val="Arial"/>
        <family val="2"/>
      </rPr>
      <t xml:space="preserve"> (empty)</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</si>
  <si>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</si>
  <si>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</si>
  <si>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</si>
  <si>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</si>
  <si>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rPr>
        <sz val="8"/>
        <rFont val="Arial"/>
        <family val="2"/>
      </rPr>
      <t xml:space="preserve">M0 | MX | leer </t>
    </r>
    <r>
      <rPr>
        <sz val="8"/>
        <color theme="2" tint="-0.749992370372631"/>
        <rFont val="Arial"/>
        <family val="2"/>
      </rPr>
      <t>(empty)</t>
    </r>
  </si>
  <si>
    <t xml:space="preserve">TX | Tis | Tis(DCIS) | T0 | T1mi | T1mic | T1 | T1a  | T1b | T1c |  T2 T3 | T4 | T4a | T4b | T4c | T4d </t>
  </si>
  <si>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</si>
  <si>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</si>
  <si>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</si>
  <si>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</si>
  <si>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</si>
  <si>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</si>
  <si>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</si>
  <si>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</si>
  <si>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</si>
  <si>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</si>
  <si>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</si>
  <si>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</si>
  <si>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</si>
  <si>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</si>
  <si>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</si>
  <si>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</si>
  <si>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</si>
  <si>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</si>
  <si>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</si>
  <si>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</si>
  <si>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</si>
  <si>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</si>
  <si>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</si>
  <si>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</si>
  <si>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</si>
  <si>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</si>
  <si>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</si>
  <si>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</si>
  <si>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</si>
  <si>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</si>
  <si>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</si>
  <si>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</si>
  <si>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</si>
  <si>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</si>
  <si>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</si>
  <si>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</si>
  <si>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</si>
  <si>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</si>
  <si>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</si>
  <si>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</si>
  <si>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</si>
  <si>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</si>
  <si>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</si>
  <si>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</si>
  <si>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</si>
  <si>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</si>
  <si>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Datenfelder 
</t>
    </r>
    <r>
      <rPr>
        <b/>
        <sz val="11"/>
        <color theme="2" tint="-0.749992370372631"/>
        <rFont val="Arial"/>
        <family val="2"/>
      </rPr>
      <t>Data fields</t>
    </r>
  </si>
  <si>
    <r>
      <t xml:space="preserve">OncoBox Brust </t>
    </r>
    <r>
      <rPr>
        <sz val="11"/>
        <color theme="2" tint="-0.749992370372631"/>
        <rFont val="Arial"/>
        <family val="2"/>
      </rPr>
      <t>(OncoBox Breast Cancer)</t>
    </r>
    <r>
      <rPr>
        <sz val="11"/>
        <color indexed="8"/>
        <rFont val="Arial"/>
        <family val="2"/>
      </rPr>
      <t xml:space="preserve">
</t>
    </r>
    <r>
      <rPr>
        <b/>
        <sz val="11"/>
        <color indexed="8"/>
        <rFont val="Arial"/>
        <family val="2"/>
      </rPr>
      <t xml:space="preserve">Strukturvalidierung der Datensätze
</t>
    </r>
    <r>
      <rPr>
        <b/>
        <sz val="11"/>
        <color theme="2" tint="-0.749992370372631"/>
        <rFont val="Arial"/>
        <family val="2"/>
      </rPr>
      <t>Validation of data sets</t>
    </r>
  </si>
  <si>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</si>
  <si>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</si>
  <si>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</si>
  <si>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</si>
  <si>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</si>
  <si>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</si>
  <si>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</si>
  <si>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 PatientInnen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</si>
  <si>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</si>
  <si>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</si>
  <si>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</si>
  <si>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</si>
  <si>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</si>
  <si>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</si>
  <si>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</si>
  <si>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</si>
  <si>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</si>
  <si>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</si>
  <si>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</si>
  <si>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</si>
  <si>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</si>
  <si>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</si>
  <si>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</si>
  <si>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</si>
  <si>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</si>
  <si>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</si>
  <si>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</si>
  <si>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</si>
  <si>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</si>
  <si>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</si>
  <si>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</si>
  <si>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</si>
  <si>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</si>
  <si>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</si>
  <si>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</si>
  <si>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</si>
  <si>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</si>
  <si>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</si>
  <si>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</si>
  <si>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</si>
  <si>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</si>
  <si>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</si>
  <si>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</si>
  <si>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</si>
  <si>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</si>
  <si>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</si>
  <si>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</si>
  <si>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</si>
  <si>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</si>
  <si>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</si>
  <si>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</si>
  <si>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</si>
  <si>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</si>
  <si>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</si>
  <si>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</si>
  <si>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</si>
  <si>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</si>
  <si>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</si>
  <si>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</si>
  <si>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</si>
  <si>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</si>
  <si>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</si>
  <si>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</si>
  <si>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</si>
  <si>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</si>
  <si>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</si>
  <si>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</si>
  <si>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</si>
  <si>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</si>
  <si>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</si>
  <si>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Zähler KN 20:
</t>
    </r>
    <r>
      <rPr>
        <b/>
        <sz val="10"/>
        <color theme="2" tint="-0.749992370372631"/>
        <rFont val="Arial"/>
        <family val="2"/>
      </rPr>
      <t xml:space="preserve">(numerator indicator 20) </t>
    </r>
  </si>
  <si>
    <r>
      <t xml:space="preserve">Zähler KN 24:
</t>
    </r>
    <r>
      <rPr>
        <b/>
        <sz val="10"/>
        <color theme="2" tint="-0.749992370372631"/>
        <rFont val="Arial"/>
        <family val="2"/>
      </rPr>
      <t xml:space="preserve">(numerator indicator 24) </t>
    </r>
  </si>
  <si>
    <r>
      <t xml:space="preserve">Zähler KN 25:
</t>
    </r>
    <r>
      <rPr>
        <b/>
        <sz val="10"/>
        <color theme="2" tint="-0.749992370372631"/>
        <rFont val="Arial"/>
        <family val="2"/>
      </rPr>
      <t xml:space="preserve">(numerator indicator 25) </t>
    </r>
  </si>
  <si>
    <r>
      <t xml:space="preserve">Zähler KN 26:
</t>
    </r>
    <r>
      <rPr>
        <b/>
        <sz val="10"/>
        <color theme="2" tint="-0.749992370372631"/>
        <rFont val="Arial"/>
        <family val="2"/>
      </rPr>
      <t xml:space="preserve">(numerator indicator 26) </t>
    </r>
  </si>
  <si>
    <r>
      <t xml:space="preserve">Patienten mit 1. Lokalrezidiv u./o. mit 1. Fernmetastasierung (ohne primär M1 Patienten)
</t>
    </r>
    <r>
      <rPr>
        <sz val="10"/>
        <color theme="2" tint="-0.749992370372631"/>
        <rFont val="Arial"/>
        <family val="2"/>
      </rPr>
      <t>(Number of cases with local recurrence/newly diagnosed metastases (excluding patients with metastases at initial presentation))</t>
    </r>
  </si>
  <si>
    <r>
      <t xml:space="preserve">Primärfälle mit invasivem Mammakarzinom mit BET (ohne primär M1 Patienten)
</t>
    </r>
    <r>
      <rPr>
        <sz val="10"/>
        <color theme="2" tint="-0.749992370372631"/>
        <rFont val="Arial"/>
        <family val="2"/>
      </rPr>
      <t>(Primary cases with invasive breast cancer with BCT (excluding patients with metastases at initial presentation))</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</si>
  <si>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</si>
  <si>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</si>
  <si>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</si>
  <si>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</si>
  <si>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Im Nenner nur Fälle mit DCIS
</t>
    </r>
    <r>
      <rPr>
        <sz val="8"/>
        <color theme="2" tint="-0.749992370372631"/>
        <rFont val="Arial"/>
        <family val="2"/>
      </rPr>
      <t>(in the population comprises only cases with DCIS)</t>
    </r>
  </si>
  <si>
    <r>
      <t xml:space="preserve">Primärfälle mit invasivem Mammakarzinom mit Rez. pos. und nodalpositivem Befund (ohne primär M1 Patienten)
</t>
    </r>
    <r>
      <rPr>
        <sz val="10"/>
        <color theme="2" tint="-0.749992370372631"/>
        <rFont val="Arial"/>
        <family val="2"/>
      </rPr>
      <t>(Primary cases with invasive breast cancerwith receptor positive and nodal positive diagnostic finding (excluding patients with metastases at initial presentation))</t>
    </r>
  </si>
  <si>
    <r>
      <t xml:space="preserve">Nodalposititv
</t>
    </r>
    <r>
      <rPr>
        <sz val="8"/>
        <color theme="2" tint="-0.749992370372631"/>
        <rFont val="Arial"/>
        <family val="2"/>
      </rPr>
      <t>(nod positive disease)</t>
    </r>
  </si>
  <si>
    <r>
      <t xml:space="preserve">Primärfälle mit invasivem Mammakarzinom mit steroidrez. positivem Befund (ohne primär M1 Patienten)
</t>
    </r>
    <r>
      <rPr>
        <sz val="10"/>
        <color theme="2" tint="-0.749992370372631"/>
        <rFont val="Arial"/>
        <family val="2"/>
      </rPr>
      <t>(Primary cases with invasive breast cancer with steroid receptor positive diagnostic finding (excluding patients with metastases at initial presentation))</t>
    </r>
  </si>
  <si>
    <r>
      <t xml:space="preserve">Primärfälle mit invasivem Mammakarzinom mit HER-2 pos. Befund 
(ohne primär M1 Patienten)
</t>
    </r>
    <r>
      <rPr>
        <sz val="10"/>
        <color theme="2" tint="-0.749992370372631"/>
        <rFont val="Arial"/>
        <family val="2"/>
      </rPr>
      <t>(Primary cases with HER2 pos. diagnostic finding (excluding patients with metastases at initial presentation))</t>
    </r>
  </si>
  <si>
    <r>
      <t xml:space="preserve">Primärfallpatienten + Patienten mit 1. Lokalrezidiv u./o. mit 1. Fernmetastasierung (ohne primär M1 Patienten)
</t>
    </r>
    <r>
      <rPr>
        <sz val="10"/>
        <color theme="2" tint="-0.749992370372631"/>
        <rFont val="Arial"/>
        <family val="2"/>
      </rPr>
      <t>(Primary cases + number of cases with local recurrence/newly diagnosed metastases (excluding patients with metastases at initial presentation))</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</si>
  <si>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</si>
  <si>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</si>
  <si>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</si>
  <si>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Primärfälle mit DCIS und abgeschlossener operativer Therapie und BET  
</t>
    </r>
    <r>
      <rPr>
        <sz val="10"/>
        <color theme="2" tint="-0.749992370372631"/>
        <rFont val="Arial"/>
        <family val="2"/>
      </rPr>
      <t>(Patients with a primary diagnosis of DCIS and completed surgical treatment and BCT)</t>
    </r>
  </si>
  <si>
    <r>
      <t xml:space="preserve">Alle operierten Primärfälle mit DCIS und BET (keine Mastektomie danach)
</t>
    </r>
    <r>
      <rPr>
        <sz val="10"/>
        <color theme="2" tint="-0.749992370372631"/>
        <rFont val="Arial"/>
        <family val="2"/>
      </rPr>
      <t>(all surgically treated primary cases with a DCIS and BCT (without mastectomy afterwards))</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</si>
  <si>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</si>
  <si>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</si>
  <si>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t>Bestimmung des Nodalstatus
(determination of nodal status)</t>
  </si>
  <si>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</si>
  <si>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</si>
  <si>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</si>
  <si>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Angabe von Resektionsrand und minimalem Sicherheitsabstand
</t>
    </r>
    <r>
      <rPr>
        <sz val="8"/>
        <color theme="2" tint="-0.749992370372631"/>
        <rFont val="Arial"/>
        <family val="2"/>
      </rPr>
      <t>(resection margin and minimum safety margin specified by the pathologist)</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</si>
  <si>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</si>
  <si>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</si>
  <si>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rPr>
        <sz val="11"/>
        <color indexed="8"/>
        <rFont val="Arial"/>
        <family val="2"/>
      </rPr>
      <t>OncoBox Brust (OncoBox Breast Cancer)</t>
    </r>
    <r>
      <rPr>
        <b/>
        <sz val="11"/>
        <color indexed="8"/>
        <rFont val="Arial"/>
        <family val="2"/>
      </rPr>
      <t xml:space="preserve">
KB - Farblegende
</t>
    </r>
    <r>
      <rPr>
        <b/>
        <sz val="11"/>
        <color theme="2" tint="-0.749992370372631"/>
        <rFont val="Arial"/>
        <family val="2"/>
      </rPr>
      <t>(KB - colour key)</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</si>
  <si>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</si>
  <si>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</si>
  <si>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</si>
  <si>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</si>
  <si>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</si>
  <si>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</si>
  <si>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</si>
  <si>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</si>
  <si>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</si>
  <si>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</si>
  <si>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Zweittumoren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Wingdings 3"/>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 Ein Todesereignis ist beiden Primärfällen zuzuordnen.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</si>
  <si>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</si>
  <si>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</si>
  <si>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</si>
  <si>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</si>
  <si>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</si>
  <si>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</si>
  <si>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</si>
  <si>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</si>
  <si>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</si>
  <si>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</si>
  <si>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</si>
  <si>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</si>
  <si>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</si>
  <si>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</si>
  <si>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</si>
  <si>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</si>
  <si>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</si>
  <si>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</si>
  <si>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</si>
  <si>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</si>
  <si>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</si>
  <si>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</si>
  <si>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</si>
  <si>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</si>
  <si>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</si>
  <si>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</si>
  <si>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</si>
  <si>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</si>
  <si>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</si>
  <si>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rPr>
        <sz val="11"/>
        <color indexed="8"/>
        <rFont val="Arial"/>
        <family val="2"/>
      </rPr>
      <t>OncoBox Brust (OncoBox Breast Cancer)</t>
    </r>
    <r>
      <rPr>
        <b/>
        <sz val="11"/>
        <color indexed="8"/>
        <rFont val="Arial"/>
        <family val="2"/>
      </rPr>
      <t xml:space="preserve">
Patientenprofil
</t>
    </r>
    <r>
      <rPr>
        <b/>
        <sz val="11"/>
        <color theme="2" tint="-0.749992370372631"/>
        <rFont val="Arial"/>
        <family val="2"/>
      </rPr>
      <t>(patient profile)</t>
    </r>
    <r>
      <rPr>
        <b/>
        <sz val="11"/>
        <color indexed="8"/>
        <rFont val="Arial"/>
        <family val="2"/>
      </rPr>
      <t xml:space="preserve">
</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</si>
  <si>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</si>
  <si>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</si>
  <si>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</si>
  <si>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</si>
  <si>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</si>
  <si>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</si>
  <si>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</si>
  <si>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</si>
  <si>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</si>
  <si>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</si>
  <si>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r>
      <rPr>
        <sz val="11"/>
        <rFont val="Arial"/>
        <family val="2"/>
      </rPr>
      <t>Brusterhaltendes Vorgehen bei pT1</t>
    </r>
    <r>
      <rPr>
        <sz val="11"/>
        <color theme="1"/>
        <rFont val="Arial"/>
        <family val="2"/>
      </rPr>
      <t xml:space="preserve">
</t>
    </r>
    <r>
      <rPr>
        <sz val="11"/>
        <color theme="2" tint="-0.749992370372631"/>
        <rFont val="Arial"/>
        <family val="2"/>
      </rPr>
      <t>Breast conserving therapy in cases of pT1 primary cases</t>
    </r>
  </si>
  <si>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</si>
  <si>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</si>
  <si>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</si>
  <si>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t xml:space="preserve">TX | Tis | Tis(DCIS) | T0 | T1 | T1mi | T1mic | T1a  | T1b | T1c |  T2 T3 | T4 | T4a | T4b | T4c | T4d </t>
  </si>
  <si>
    <t xml:space="preserve">T1 | T1mi | T1mic |  T1a  | T1b | T1c |  T2 T3 | T4 | T4a | T4b | T4c | T4d </t>
  </si>
  <si>
    <t xml:space="preserve">Tx | Tis | Tis(DCIS) |T0 | T1 | T1mi | T1mic | T1a  | T1b | T1c |  T2 | T3 | T4 | T4a | T4b | T4c | T4d </t>
  </si>
  <si>
    <t>T1 | T1mi | T1mic | T1a | T1b | T1c</t>
  </si>
  <si>
    <t xml:space="preserve">TX | Tis | Tis(DCIS) |T0 | T1mi | T1mic | T1 | T1a  | T1b | T1c |  T2 | T3 | T4 | T4a | T4b | T4c | T4d </t>
  </si>
  <si>
    <t xml:space="preserve">T1 | T1mi | T1mic | T1a  | T1b | T1c |  T2 | T3 | T4 | T4a | T4b | T4c | T4d </t>
  </si>
  <si>
    <t xml:space="preserve">TX | Tis | Tis(DCIS) |T0 | T1mi | T1mic | T1 | T1a  | T1b | T1c |  T2 T3 | T4 | T4a | T4b | T4c | T4d </t>
  </si>
  <si>
    <t xml:space="preserve">T1 | T1mi | T1mic | T1a  | T1b | T1c |  T2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</si>
  <si>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</si>
  <si>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rPr>
        <sz val="7"/>
        <rFont val="Arial"/>
        <family val="2"/>
      </rPr>
      <t>9)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(9) Caused by the structure of the Cancer registries (lag time of completeness of case and event registration) it suffices to declare the primary cases of the previous two years divided by tumour stadium (column D-G).)</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</si>
  <si>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</si>
  <si>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rPr>
        <b/>
        <sz val="12"/>
        <color rgb="FFFF0000"/>
        <rFont val="Arial"/>
        <family val="2"/>
      </rPr>
      <t>In der Sondersituation jahresübergreifende Diagnose / Therapie im Dezember 2015 und Januar 2016, Zuordnung beider Fälle und der Patientin / des Patienten zu 2015.</t>
    </r>
    <r>
      <rPr>
        <b/>
        <sz val="12"/>
        <color indexed="8"/>
        <rFont val="Arial"/>
        <family val="2"/>
      </rPr>
      <t xml:space="preserve">
</t>
    </r>
    <r>
      <rPr>
        <b/>
        <sz val="12"/>
        <color theme="2" tint="-0.749992370372631"/>
        <rFont val="Arial"/>
        <family val="2"/>
      </rPr>
      <t>(If the diagnoses were made/ therapies started around the turn of the year (i.e. december 2015 and january 2016), both cases are counted as primary cases  for 2015)</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</si>
  <si>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</si>
  <si>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</si>
  <si>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r>
      <t xml:space="preserve">Nenner Nr. 23b
</t>
    </r>
    <r>
      <rPr>
        <sz val="10"/>
        <color theme="2" tint="-0.749992370372631"/>
        <rFont val="Arial"/>
        <family val="2"/>
      </rPr>
      <t>(population indicator 23b)</t>
    </r>
  </si>
  <si>
    <t>Anzahl operative Eingriffe für R0-Resektion bei BET</t>
  </si>
  <si>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</si>
  <si>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</si>
  <si>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</si>
  <si>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</si>
  <si>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</si>
  <si>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</si>
  <si>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Es wird das 1.Lokalrezidiv bzw die 1. Fernmetastasierung im aktuellen Kalenderjahr gezählt.</t>
  </si>
  <si>
    <t>Nein. Gezählt wird die alleinige endokrine Therapie. Die Kennzahl erfasst, wie häufig eine endokrine First-Line-Therapie in der metastasierten Situation durchgeführt wurde. Es werden keine sekundären endokrinen Therapien erfasst. Eine Kombination mit anderen Ver-fahren (OP, Radiatio) ist möglich.</t>
  </si>
  <si>
    <t>Grundsätzlich kann natürlich mehr als 1 LK bei einer SLNE entnommen werden. Entscheidend ist, ob das Zentrum eine SLNE oder eine konventionelle Axilladissektion kodiert. Wenn letztere, dann kann kein SLNE gezählt werden.</t>
  </si>
  <si>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</si>
  <si>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</si>
  <si>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</si>
  <si>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Case discussion of local recurrence/metastases (no calculation)</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</si>
  <si>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</si>
  <si>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b/>
        <sz val="10"/>
        <rFont val="Arial"/>
        <family val="2"/>
      </rPr>
      <t>In der Sondersituation jahresübergreifende Diagnose / Therapie im Dezember 2015 und Januar 2016, Zuordnung beider Fälle und der Patientin / des Patienten zu 2015.</t>
    </r>
    <r>
      <rPr>
        <b/>
        <sz val="10"/>
        <color rgb="FFFF0000"/>
        <rFont val="Arial"/>
        <family val="2"/>
      </rPr>
      <t xml:space="preserve">
</t>
    </r>
    <r>
      <rPr>
        <b/>
        <sz val="10"/>
        <color theme="2" tint="-0.749992370372631"/>
        <rFont val="Arial"/>
        <family val="2"/>
      </rPr>
      <t>(If the diagnoses were made/ therapies started around the turn of the year (i.e. december 2015 and january 2016), both cases are counted as primary cases  for 2015)</t>
    </r>
  </si>
  <si>
    <t xml:space="preserve">davon operierte Primärfälle
mit neoadjuvanter oder präoperativer systemischer Therapie </t>
  </si>
  <si>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</si>
  <si>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</si>
  <si>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t>Bestimmung von Plausibilitätsauffälligkeiten für das Kennzahlenjahr und die Ergebnisqualität
Definition of conspicuitites for the indicator year and for the quality of results</t>
  </si>
  <si>
    <r>
      <rPr>
        <sz val="11"/>
        <color indexed="8"/>
        <rFont val="Arial"/>
        <family val="2"/>
      </rPr>
      <t>OncoBox Brust (OncoBox Breast Cancer)</t>
    </r>
    <r>
      <rPr>
        <b/>
        <sz val="11"/>
        <color indexed="8"/>
        <rFont val="Arial"/>
        <family val="2"/>
      </rPr>
      <t xml:space="preserve">
KB 4 - Strahlentherapie nach BET bei invasivem Mammakarzinom
(</t>
    </r>
    <r>
      <rPr>
        <b/>
        <sz val="11"/>
        <color theme="2" tint="-0.749992370372631"/>
        <rFont val="Arial"/>
        <family val="2"/>
      </rPr>
      <t>KB 4 - RT after breast conserving therapy in cases of inv. BC)</t>
    </r>
  </si>
  <si>
    <r>
      <t xml:space="preserve">Strahlentherapie
</t>
    </r>
    <r>
      <rPr>
        <sz val="10"/>
        <color theme="2" tint="-0.749992370372631"/>
        <rFont val="Arial"/>
        <family val="2"/>
      </rPr>
      <t>(Administration: radiotherapy)</t>
    </r>
  </si>
  <si>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</si>
  <si>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</si>
  <si>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</si>
  <si>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r>
      <rPr>
        <sz val="11"/>
        <color indexed="8"/>
        <rFont val="Arial"/>
        <family val="2"/>
      </rPr>
      <t>OncoBox Brust (OncoBox Breast Cancer)</t>
    </r>
    <r>
      <rPr>
        <b/>
        <sz val="11"/>
        <color indexed="8"/>
        <rFont val="Arial"/>
        <family val="2"/>
      </rPr>
      <t xml:space="preserve">
KB 5 - Strahlentherapie nach BET bei DCIS
</t>
    </r>
    <r>
      <rPr>
        <b/>
        <sz val="11"/>
        <color theme="2" tint="-0.749992370372631"/>
        <rFont val="Arial"/>
        <family val="2"/>
      </rPr>
      <t>(KB 5 - RT after breast conserving therapy in cases of DCIS)</t>
    </r>
  </si>
  <si>
    <t>Durchgeführte Strahlentherapie 
(radiotherapy which was administered)</t>
  </si>
  <si>
    <r>
      <t xml:space="preserve">Zähler KN 5:
</t>
    </r>
    <r>
      <rPr>
        <b/>
        <sz val="10"/>
        <color theme="2" tint="-0.749992370372631"/>
        <rFont val="Arial"/>
        <family val="2"/>
      </rPr>
      <t xml:space="preserve">(numerator indicator 5) </t>
    </r>
  </si>
  <si>
    <r>
      <rPr>
        <sz val="11"/>
        <color indexed="8"/>
        <rFont val="Arial"/>
        <family val="2"/>
      </rPr>
      <t>OncoBox Brust (OncoBox Breast Cancer)</t>
    </r>
    <r>
      <rPr>
        <b/>
        <sz val="11"/>
        <color indexed="8"/>
        <rFont val="Arial"/>
        <family val="2"/>
      </rPr>
      <t xml:space="preserve">
KB 6 - Chemotherapie bei Rez. pos. und nodalpos. Befund  
</t>
    </r>
    <r>
      <rPr>
        <b/>
        <sz val="11"/>
        <color theme="2" tint="-0.749992370372631"/>
        <rFont val="Arial"/>
        <family val="2"/>
      </rPr>
      <t>(KB 6 - Chemotherapy in cases of receptor positive and nodal positive diagnostic finding)</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</si>
  <si>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</si>
  <si>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</si>
  <si>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</si>
  <si>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</si>
  <si>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</si>
  <si>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</si>
  <si>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</si>
  <si>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</si>
  <si>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</si>
  <si>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rPr>
        <sz val="11"/>
        <color indexed="8"/>
        <rFont val="Arial"/>
        <family val="2"/>
      </rPr>
      <t>OncoBox Brust (OncoBox Breast Cancer)</t>
    </r>
    <r>
      <rPr>
        <b/>
        <sz val="11"/>
        <color indexed="8"/>
        <rFont val="Arial"/>
        <family val="2"/>
      </rPr>
      <t xml:space="preserve">
KB 7 - Endokrine Therapie bei steroidrez. positivem Befund
</t>
    </r>
    <r>
      <rPr>
        <b/>
        <sz val="11"/>
        <color theme="2" tint="-0.749992370372631"/>
        <rFont val="Arial"/>
        <family val="2"/>
      </rPr>
      <t>(KB 7 -  Endocrine therapy in cases of steroid receptor positive diagnostic finding)</t>
    </r>
  </si>
  <si>
    <r>
      <t xml:space="preserve">Nenner Nr. 7
</t>
    </r>
    <r>
      <rPr>
        <sz val="10"/>
        <color theme="2" tint="-0.749992370372631"/>
        <rFont val="Arial"/>
        <family val="2"/>
      </rPr>
      <t>(population indicator 7 )</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</si>
  <si>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</si>
  <si>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</si>
  <si>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</si>
  <si>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rPr>
        <sz val="11"/>
        <color indexed="8"/>
        <rFont val="Arial"/>
        <family val="2"/>
      </rPr>
      <t>OncoBox Brust (OncoBox Breast Cancer)</t>
    </r>
    <r>
      <rPr>
        <b/>
        <sz val="11"/>
        <color indexed="8"/>
        <rFont val="Arial"/>
        <family val="2"/>
      </rPr>
      <t xml:space="preserve">
KB 8 - Trastuzumabtherapie über 1 Jahr bei HER-2 pos. Befund
</t>
    </r>
    <r>
      <rPr>
        <b/>
        <sz val="11"/>
        <color theme="2" tint="-0.749992370372631"/>
        <rFont val="Arial"/>
        <family val="2"/>
      </rPr>
      <t>(KB 8 - Trastuzumab therapy over one year in cases of HER-2 positive diagnostic finding)</t>
    </r>
  </si>
  <si>
    <r>
      <rPr>
        <sz val="11"/>
        <color indexed="8"/>
        <rFont val="Arial"/>
        <family val="2"/>
      </rPr>
      <t>OncoBox Brust (OncoBox Breast Cancer)</t>
    </r>
    <r>
      <rPr>
        <b/>
        <sz val="11"/>
        <color indexed="8"/>
        <rFont val="Arial"/>
        <family val="2"/>
      </rPr>
      <t xml:space="preserve">
KB 9 - Möglichst häufig endokrine Therapie als First-line-Therapie bei Metastasierung
</t>
    </r>
    <r>
      <rPr>
        <b/>
        <sz val="11"/>
        <color theme="2" tint="-0.749992370372631"/>
        <rFont val="Arial"/>
        <family val="2"/>
      </rPr>
      <t>(KB 9 - Endocrine therapy in cases of metastases)</t>
    </r>
  </si>
  <si>
    <r>
      <t xml:space="preserve">HER2-negativ
</t>
    </r>
    <r>
      <rPr>
        <sz val="10"/>
        <color theme="0" tint="-0.499984740745262"/>
        <rFont val="Arial"/>
        <family val="2"/>
      </rPr>
      <t>(HER2 negative)</t>
    </r>
  </si>
  <si>
    <t>Endokrine Therapie als First-Line Therapie
(endocrine therapy)</t>
  </si>
  <si>
    <r>
      <t xml:space="preserve">siehe rechts
</t>
    </r>
    <r>
      <rPr>
        <sz val="10"/>
        <color theme="0" tint="-0.499984740745262"/>
        <rFont val="Arial"/>
        <family val="2"/>
      </rPr>
      <t>(see right)</t>
    </r>
  </si>
  <si>
    <r>
      <t xml:space="preserve">Nenner Nr. 10
</t>
    </r>
    <r>
      <rPr>
        <sz val="10"/>
        <color theme="2" tint="-0.749992370372631"/>
        <rFont val="Arial"/>
        <family val="2"/>
      </rPr>
      <t>(population indicator 10)</t>
    </r>
  </si>
  <si>
    <r>
      <t xml:space="preserve">Nenner KN 10:
</t>
    </r>
    <r>
      <rPr>
        <b/>
        <sz val="10"/>
        <color theme="2" tint="-0.749992370372631"/>
        <rFont val="Arial"/>
        <family val="2"/>
      </rPr>
      <t>(population indicator 10)</t>
    </r>
  </si>
  <si>
    <r>
      <t xml:space="preserve">Zähler KN 10:
</t>
    </r>
    <r>
      <rPr>
        <b/>
        <sz val="10"/>
        <color theme="2" tint="-0.749992370372631"/>
        <rFont val="Arial"/>
        <family val="2"/>
      </rPr>
      <t xml:space="preserve">(numerator indicator 10) </t>
    </r>
  </si>
  <si>
    <r>
      <rPr>
        <sz val="11"/>
        <color indexed="8"/>
        <rFont val="Arial"/>
        <family val="2"/>
      </rPr>
      <t>OncoBox Brust (OncoBox Breast Cancer)</t>
    </r>
    <r>
      <rPr>
        <b/>
        <sz val="11"/>
        <color indexed="8"/>
        <rFont val="Arial"/>
        <family val="2"/>
      </rPr>
      <t xml:space="preserve">
KB 11 - Beratung Sozialdienst
</t>
    </r>
    <r>
      <rPr>
        <b/>
        <sz val="11"/>
        <color theme="2" tint="-0.749992370372631"/>
        <rFont val="Arial"/>
        <family val="2"/>
      </rPr>
      <t>(KB 11 - Social-service counseling)</t>
    </r>
  </si>
  <si>
    <r>
      <rPr>
        <sz val="11"/>
        <color indexed="8"/>
        <rFont val="Arial"/>
        <family val="2"/>
      </rPr>
      <t>OncoBox Brust (OncoBox Breast Cancer)</t>
    </r>
    <r>
      <rPr>
        <b/>
        <sz val="11"/>
        <color indexed="8"/>
        <rFont val="Arial"/>
        <family val="2"/>
      </rPr>
      <t xml:space="preserve">
KB 11b - Beratung Sozialdienst - Beschränkt auf Primärfälle - Beschränkt auf Primärfälle
</t>
    </r>
    <r>
      <rPr>
        <b/>
        <sz val="11"/>
        <color theme="2" tint="-0.749992370372631"/>
        <rFont val="Arial"/>
        <family val="2"/>
      </rPr>
      <t>(KB 11b - Social-service counseling - restricted to primary cases)</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</si>
  <si>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</si>
  <si>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</si>
  <si>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rPr>
        <sz val="11"/>
        <color indexed="8"/>
        <rFont val="Arial"/>
        <family val="2"/>
      </rPr>
      <t>OncoBox Brust (OncoBox Breast Cancer)</t>
    </r>
    <r>
      <rPr>
        <b/>
        <sz val="11"/>
        <color indexed="8"/>
        <rFont val="Arial"/>
        <family val="2"/>
      </rPr>
      <t xml:space="preserve">
KB 12 - Anteil Studien Patienten
</t>
    </r>
    <r>
      <rPr>
        <b/>
        <sz val="11"/>
        <color theme="2" tint="-0.749992370372631"/>
        <rFont val="Arial"/>
        <family val="2"/>
      </rPr>
      <t>(KB 12 - Participation in research study)</t>
    </r>
  </si>
  <si>
    <r>
      <rPr>
        <sz val="11"/>
        <color indexed="8"/>
        <rFont val="Arial"/>
        <family val="2"/>
      </rPr>
      <t>OncoBox Brust (OncoBox Breast Cancer)</t>
    </r>
    <r>
      <rPr>
        <b/>
        <sz val="11"/>
        <color indexed="8"/>
        <rFont val="Arial"/>
        <family val="2"/>
      </rPr>
      <t xml:space="preserve">
KB 12b - Anteil Studien Patienten - Beschränkt auf Primärfälle
</t>
    </r>
    <r>
      <rPr>
        <b/>
        <sz val="11"/>
        <color theme="2" tint="-0.749992370372631"/>
        <rFont val="Arial"/>
        <family val="2"/>
      </rPr>
      <t>(KB 12b - Participation in research study - restricted to primary cases)</t>
    </r>
  </si>
  <si>
    <r>
      <rPr>
        <sz val="11"/>
        <color indexed="8"/>
        <rFont val="Arial"/>
        <family val="2"/>
      </rPr>
      <t>OncoBox Brust (OncoBox Breast Cancer)</t>
    </r>
    <r>
      <rPr>
        <b/>
        <sz val="11"/>
        <color indexed="8"/>
        <rFont val="Arial"/>
        <family val="2"/>
      </rPr>
      <t xml:space="preserve">
KB 13 - Prätherapeutische histologische Sicherung
</t>
    </r>
    <r>
      <rPr>
        <b/>
        <sz val="11"/>
        <color theme="2" tint="-0.749992370372631"/>
        <rFont val="Arial"/>
        <family val="2"/>
      </rPr>
      <t>(KB 13 - Pre-therapeutic histological confirmation)</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</si>
  <si>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</si>
  <si>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</si>
  <si>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rPr>
        <sz val="11"/>
        <color indexed="8"/>
        <rFont val="Arial"/>
        <family val="2"/>
      </rPr>
      <t>OncoBox Brust (OncoBox Breast Cancer)</t>
    </r>
    <r>
      <rPr>
        <b/>
        <sz val="11"/>
        <color indexed="8"/>
        <rFont val="Arial"/>
        <family val="2"/>
      </rPr>
      <t xml:space="preserve">
KB 14 - Primärfälle Mammakarzinom
</t>
    </r>
    <r>
      <rPr>
        <b/>
        <sz val="11"/>
        <color theme="2" tint="-0.749992370372631"/>
        <rFont val="Arial"/>
        <family val="2"/>
      </rPr>
      <t>(KB 14 - Primary cases BC)</t>
    </r>
  </si>
  <si>
    <r>
      <t xml:space="preserve">Zähler KN 14:
</t>
    </r>
    <r>
      <rPr>
        <b/>
        <sz val="10"/>
        <color theme="2" tint="-0.749992370372631"/>
        <rFont val="Arial"/>
        <family val="2"/>
      </rPr>
      <t xml:space="preserve">(numerator indicator 14)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</si>
  <si>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</si>
  <si>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</si>
  <si>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</si>
  <si>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rPr>
        <sz val="11"/>
        <color indexed="8"/>
        <rFont val="Arial"/>
        <family val="2"/>
      </rPr>
      <t>OncoBox Brust (OncoBox Breast Cancer)</t>
    </r>
    <r>
      <rPr>
        <b/>
        <sz val="11"/>
        <color indexed="8"/>
        <rFont val="Arial"/>
        <family val="2"/>
      </rPr>
      <t xml:space="preserve">
</t>
    </r>
    <r>
      <rPr>
        <b/>
        <sz val="11"/>
        <rFont val="Arial"/>
        <family val="2"/>
      </rPr>
      <t>KB 16 - Brusterhaltendes Vorgehen bei pT1</t>
    </r>
    <r>
      <rPr>
        <b/>
        <sz val="11"/>
        <color indexed="8"/>
        <rFont val="Arial"/>
        <family val="2"/>
      </rPr>
      <t xml:space="preserve">
</t>
    </r>
    <r>
      <rPr>
        <b/>
        <sz val="11"/>
        <color theme="2" tint="-0.749992370372631"/>
        <rFont val="Arial"/>
        <family val="2"/>
      </rPr>
      <t>(KB 16 - Breast conserving therapy in cases of pT1 primary cases)</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</si>
  <si>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</si>
  <si>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rPr>
        <sz val="11"/>
        <color indexed="8"/>
        <rFont val="Arial"/>
        <family val="2"/>
      </rPr>
      <t>OncoBox Brust (OncoBox Breast Cancer)</t>
    </r>
    <r>
      <rPr>
        <b/>
        <sz val="11"/>
        <color indexed="8"/>
        <rFont val="Arial"/>
        <family val="2"/>
      </rPr>
      <t xml:space="preserve">
</t>
    </r>
    <r>
      <rPr>
        <b/>
        <sz val="11"/>
        <rFont val="Arial"/>
        <family val="2"/>
      </rPr>
      <t>KB 17</t>
    </r>
    <r>
      <rPr>
        <b/>
        <sz val="11"/>
        <color indexed="8"/>
        <rFont val="Arial"/>
        <family val="2"/>
      </rPr>
      <t xml:space="preserve"> - Mastektomien
</t>
    </r>
    <r>
      <rPr>
        <b/>
        <sz val="11"/>
        <color theme="2" tint="-0.749992370372631"/>
        <rFont val="Arial"/>
        <family val="2"/>
      </rPr>
      <t>(KB 17 - Mastectomies primary cases)</t>
    </r>
  </si>
  <si>
    <r>
      <t xml:space="preserve">Nenner KN 17:
</t>
    </r>
    <r>
      <rPr>
        <b/>
        <sz val="10"/>
        <color theme="2" tint="-0.749992370372631"/>
        <rFont val="Arial"/>
        <family val="2"/>
      </rPr>
      <t>(population indicator 17)</t>
    </r>
  </si>
  <si>
    <r>
      <rPr>
        <sz val="11"/>
        <color indexed="8"/>
        <rFont val="Arial"/>
        <family val="2"/>
      </rPr>
      <t>OncoBox Brust (OncoBox Breast Cancer)</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11"/>
        <color theme="2" tint="-0.749992370372631"/>
        <rFont val="Arial"/>
        <family val="2"/>
      </rPr>
      <t>(KB 18 - LN dissection in cases of DCIS)</t>
    </r>
  </si>
  <si>
    <r>
      <rPr>
        <sz val="11"/>
        <color indexed="8"/>
        <rFont val="Arial"/>
        <family val="2"/>
      </rPr>
      <t>OncoBox Brust (OncoBox Breast Cancer)</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11"/>
        <color theme="2" tint="-0.749992370372631"/>
        <rFont val="Arial"/>
        <family val="2"/>
      </rPr>
      <t>(KB 19 - Determination of the nodal status in cases of inv. BC)</t>
    </r>
  </si>
  <si>
    <r>
      <rPr>
        <sz val="11"/>
        <color indexed="8"/>
        <rFont val="Arial"/>
        <family val="2"/>
      </rPr>
      <t>OncoBox Brust (OncoBox Breast Cancer)</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11"/>
        <color theme="2" tint="-0.749992370372631"/>
        <rFont val="Arial"/>
        <family val="2"/>
      </rPr>
      <t>(KB 21 - Intraoperative specimen radio-/sonography)</t>
    </r>
  </si>
  <si>
    <r>
      <rPr>
        <sz val="11"/>
        <color indexed="8"/>
        <rFont val="Arial"/>
        <family val="2"/>
      </rPr>
      <t>OncoBox Brust (OncoBox Breast Cancer)</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11"/>
        <color theme="2" tint="-0.749992370372631"/>
        <rFont val="Arial"/>
        <family val="2"/>
      </rPr>
      <t>(KB 21b - Intraoperative specimen radio-/sonography - restricted to primary cases)</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</si>
  <si>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</si>
  <si>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</si>
  <si>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r>
      <rPr>
        <sz val="11"/>
        <color indexed="8"/>
        <rFont val="Arial"/>
        <family val="2"/>
      </rPr>
      <t>OncoBox Brust (OncoBox Breast Cancer)</t>
    </r>
    <r>
      <rPr>
        <b/>
        <sz val="11"/>
        <color indexed="8"/>
        <rFont val="Arial"/>
        <family val="2"/>
      </rPr>
      <t xml:space="preserve">
</t>
    </r>
    <r>
      <rPr>
        <b/>
        <sz val="11"/>
        <rFont val="Arial"/>
        <family val="2"/>
      </rPr>
      <t>KB 22</t>
    </r>
    <r>
      <rPr>
        <b/>
        <sz val="11"/>
        <color indexed="8"/>
        <rFont val="Arial"/>
        <family val="2"/>
      </rPr>
      <t xml:space="preserve"> - Revisionsoperationen
</t>
    </r>
    <r>
      <rPr>
        <b/>
        <sz val="11"/>
        <color theme="2" tint="-0.749992370372631"/>
        <rFont val="Arial"/>
        <family val="2"/>
      </rPr>
      <t>(KB 22 - Revision operations)</t>
    </r>
  </si>
  <si>
    <t>J | N | leer (empty)</t>
  </si>
  <si>
    <t>Ein Beginndatum der Strahlentherapie Systemischen Therapie wurde dokumentiert, aber es fehlt die Angabe ob diese Therapie empfohlen wurde oder nicht. Falls die Therapie nicht empfohlen wurde, ist hier ein Nein anzugeben.</t>
  </si>
  <si>
    <r>
      <t xml:space="preserve">Primärfälle bei Männer und Frauen
</t>
    </r>
    <r>
      <rPr>
        <sz val="8"/>
        <color indexed="8"/>
        <rFont val="Arial Black"/>
        <family val="2"/>
      </rPr>
      <t xml:space="preserve">(Ausgewähltes Kennzahlenjahr 2017)
</t>
    </r>
    <r>
      <rPr>
        <sz val="8"/>
        <color theme="2" tint="-0.749992370372631"/>
        <rFont val="Arial Black"/>
        <family val="2"/>
      </rPr>
      <t>(primary cases women and men, selected indicator year 2017)</t>
    </r>
  </si>
  <si>
    <t>KB 4 Rad. Invasiv)</t>
  </si>
  <si>
    <t>KB-5 (Rad. DCIS)</t>
  </si>
  <si>
    <t>KB-6 (Chem. N+)</t>
  </si>
  <si>
    <t>KB-7 (Endok.)</t>
  </si>
  <si>
    <t>KB-8 (Trastuzumab)</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</si>
  <si>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</si>
  <si>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</si>
  <si>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</si>
  <si>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</si>
  <si>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</si>
  <si>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</si>
  <si>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</si>
  <si>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</si>
  <si>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</si>
  <si>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</si>
  <si>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</si>
  <si>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</si>
  <si>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</si>
  <si>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</si>
  <si>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25.09.2017
Welches Kennzahlenziel haben die geänderten Kennzahlen 4, 5 und 6?</t>
  </si>
  <si>
    <t xml:space="preserve">Die Kennzahlen bilden den Beginn der jeweiligen Therapie auf Basis der Entscheidung der Tumorkonferenz ab (nicht die Empfehlung zur Therapie und nicht die gesamte Durchführung der Therapie).
</t>
  </si>
  <si>
    <t>14.07.2016
Dürfen systemische Kombinationstherapien oder sekundäre endokrine Therapien gezählt werden?</t>
  </si>
  <si>
    <t>25.09.2017
Was bedeutet „endokrin basierte Therapie“?</t>
  </si>
  <si>
    <t>Dies bedeutet, dass gleichzeitig eine AK-Therapie (sofern erforderlich) durchgeführt werden kann. Pat. mit vorausgegangener oder simultaner Chemotherapie können weiterhin nicht gezählt werden</t>
  </si>
  <si>
    <t xml:space="preserve">25.09.2017 
Zählt ausschließlich eine Axilladissektion oder auch eine Sentinel-Node-Biopsie?
</t>
  </si>
  <si>
    <t>Es zählen alle axillären LKEntfernungen, d.h. sowohl Sentinel-Node-Biopsien als
auch Axilladissektionen.</t>
  </si>
  <si>
    <t xml:space="preserve">25.09.2017 
Wird die Teilnahme an der INSEMA-Studie bei Nichterfüllung der Sollvorgabe berücksichtigt?
</t>
  </si>
  <si>
    <t>Die Teilnahme an der INSEMA-Studie wird selbstverständlich berücksichtigt; es entstehen keine Hinweise oder Abweichungen durch den Auditor, wenn die Sollvorgabe der Kennzahl aufgrund dessen nicht erfüllt wird.</t>
  </si>
  <si>
    <t>14.07.2016
Dürfen hier auch Patientinnen gezählt werden, bei denen zusätzlich zum SN ein oder mehrere Non-SN entnommen wur-den?</t>
  </si>
  <si>
    <t>Postoperative Fallbesprechung
Postoperative case presentation</t>
  </si>
  <si>
    <t>----</t>
  </si>
  <si>
    <t>12b)</t>
  </si>
  <si>
    <t>10b) | 17</t>
  </si>
  <si>
    <r>
      <rPr>
        <sz val="11"/>
        <color indexed="8"/>
        <rFont val="Arial"/>
        <family val="2"/>
      </rPr>
      <t>OncoBox Brust (OncoBox Breast Cancer)</t>
    </r>
    <r>
      <rPr>
        <b/>
        <sz val="11"/>
        <color indexed="8"/>
        <rFont val="Arial"/>
        <family val="2"/>
      </rPr>
      <t xml:space="preserve">
</t>
    </r>
    <r>
      <rPr>
        <b/>
        <sz val="11"/>
        <rFont val="Arial"/>
        <family val="2"/>
      </rPr>
      <t xml:space="preserve">KB 15 - Anzahl operative Eingriffe für R0-Resektion bei BET
</t>
    </r>
    <r>
      <rPr>
        <b/>
        <sz val="11"/>
        <color theme="2" tint="-0.749992370372631"/>
        <rFont val="Arial"/>
        <family val="2"/>
      </rPr>
      <t>(KB-15 - Number of surgeries with BCT and R0)</t>
    </r>
    <r>
      <rPr>
        <b/>
        <sz val="11"/>
        <rFont val="Arial"/>
        <family val="2"/>
      </rPr>
      <t xml:space="preserve">
</t>
    </r>
    <r>
      <rPr>
        <b/>
        <sz val="11"/>
        <color indexed="8"/>
        <rFont val="Arial"/>
        <family val="2"/>
      </rPr>
      <t xml:space="preserve">
</t>
    </r>
  </si>
  <si>
    <r>
      <t xml:space="preserve">Primärfälle mit nur 1em operativen Eingriff bis zum endgültigen Operationszustand BET
</t>
    </r>
    <r>
      <rPr>
        <sz val="10"/>
        <color theme="2" tint="-0.749992370372631"/>
        <rFont val="Arial"/>
        <family val="2"/>
      </rPr>
      <t>(Primary cases with only one surgical intervention and final state BCT after surgery)</t>
    </r>
    <r>
      <rPr>
        <sz val="10"/>
        <color indexed="8"/>
        <rFont val="Arial"/>
        <family val="2"/>
      </rPr>
      <t xml:space="preserve">
</t>
    </r>
  </si>
  <si>
    <r>
      <t xml:space="preserve">Operierte Primärfälle mit BET und R0
</t>
    </r>
    <r>
      <rPr>
        <sz val="10"/>
        <color theme="2" tint="-0.749992370372631"/>
        <rFont val="Arial"/>
        <family val="2"/>
      </rPr>
      <t>(Surgically treated primary cases with BCT and R0)</t>
    </r>
  </si>
  <si>
    <r>
      <t xml:space="preserve">1 operativer Eingriff
</t>
    </r>
    <r>
      <rPr>
        <sz val="10"/>
        <color theme="2" tint="-0.749992370372631"/>
        <rFont val="Arial"/>
        <family val="2"/>
      </rPr>
      <t>(only one surgical intervention)</t>
    </r>
  </si>
  <si>
    <r>
      <t xml:space="preserve">LK-Entfernung bei DCIS
</t>
    </r>
    <r>
      <rPr>
        <sz val="11"/>
        <color theme="2" tint="-0.749992370372631"/>
        <rFont val="Arial"/>
        <family val="2"/>
      </rPr>
      <t>LN dissection in cases of DCIS</t>
    </r>
  </si>
  <si>
    <r>
      <t xml:space="preserve">Bestimmung Nodalstatus bei invasivem Mammakarzinom
</t>
    </r>
    <r>
      <rPr>
        <sz val="11"/>
        <color theme="2" tint="-0.749992370372631"/>
        <rFont val="Arial"/>
        <family val="2"/>
      </rPr>
      <t>Determination of the nodal status in cases of inv. BC</t>
    </r>
  </si>
  <si>
    <t>b) kein invasives Mammakarzinom/DCIS
(no DCIS / invasive carcinoma)</t>
  </si>
  <si>
    <r>
      <t xml:space="preserve">Fall 
Diagnose
</t>
    </r>
    <r>
      <rPr>
        <b/>
        <sz val="8"/>
        <color rgb="FFFF0000"/>
        <rFont val="Arial"/>
        <family val="2"/>
      </rPr>
      <t>Histologie</t>
    </r>
  </si>
  <si>
    <r>
      <rPr>
        <sz val="8"/>
        <color rgb="FFFF0000"/>
        <rFont val="Calibri"/>
        <family val="2"/>
      </rPr>
      <t xml:space="preserve">≠ </t>
    </r>
    <r>
      <rPr>
        <sz val="8"/>
        <color rgb="FFFF0000"/>
        <rFont val="Arial"/>
        <family val="2"/>
      </rPr>
      <t>DCIS | Invasiv</t>
    </r>
  </si>
  <si>
    <t>Ungültige Ausprägung
(invalid value)</t>
  </si>
  <si>
    <t>a) Unvollständige Falldatensätze
(incomplete data)</t>
  </si>
  <si>
    <r>
      <t xml:space="preserve">Fall 
Diagnose
</t>
    </r>
    <r>
      <rPr>
        <b/>
        <strike/>
        <sz val="8"/>
        <color rgb="FFFF0000"/>
        <rFont val="Arial"/>
        <family val="2"/>
      </rPr>
      <t>Histologie</t>
    </r>
  </si>
  <si>
    <r>
      <rPr>
        <strike/>
        <sz val="8"/>
        <color rgb="FFFF0000"/>
        <rFont val="Calibri"/>
        <family val="2"/>
      </rPr>
      <t xml:space="preserve">≠ </t>
    </r>
    <r>
      <rPr>
        <strike/>
        <sz val="8"/>
        <color rgb="FFFF0000"/>
        <rFont val="Arial"/>
        <family val="2"/>
      </rPr>
      <t>DCIS | Invasiv</t>
    </r>
  </si>
  <si>
    <t>Kein invasives Mammakarzinom/DCIS
(no DCIS / invasive carcinoma)</t>
  </si>
  <si>
    <r>
      <rPr>
        <sz val="11"/>
        <color indexed="8"/>
        <rFont val="Arial"/>
        <family val="2"/>
      </rPr>
      <t>OncoBox Brust (OncoBox Breast Cancer)</t>
    </r>
    <r>
      <rPr>
        <b/>
        <sz val="11"/>
        <color indexed="8"/>
        <rFont val="Arial"/>
        <family val="2"/>
      </rPr>
      <t xml:space="preserve">
KB 10 - Psychoonkologische Betreuung (Gespräch </t>
    </r>
    <r>
      <rPr>
        <b/>
        <sz val="11"/>
        <color indexed="8"/>
        <rFont val="Calibri"/>
        <family val="2"/>
      </rPr>
      <t>≥</t>
    </r>
    <r>
      <rPr>
        <b/>
        <sz val="11"/>
        <color indexed="8"/>
        <rFont val="Arial"/>
        <family val="2"/>
      </rPr>
      <t xml:space="preserve"> 25 Min.)
</t>
    </r>
    <r>
      <rPr>
        <b/>
        <sz val="11"/>
        <color theme="2" tint="-0.749992370372631"/>
        <rFont val="Arial"/>
        <family val="2"/>
      </rPr>
      <t>(KB 10 - Psycho-oncologic care (≥ 25 min))</t>
    </r>
  </si>
  <si>
    <r>
      <t xml:space="preserve">Patienten, die stationär oder ambulant psychoonkologisch betreut wurden (Gesprächsdauer ≥ 25 Min.)
</t>
    </r>
    <r>
      <rPr>
        <sz val="10"/>
        <color theme="2" tint="-0.749992370372631"/>
        <rFont val="Arial"/>
        <family val="2"/>
      </rPr>
      <t>(Number of patients, who received psycho-oncological care (length of consultation ≥ 25 Min.))</t>
    </r>
  </si>
  <si>
    <r>
      <rPr>
        <u/>
        <sz val="10"/>
        <color theme="1"/>
        <rFont val="Arial"/>
        <family val="2"/>
      </rPr>
      <t>Primärfälle</t>
    </r>
    <r>
      <rPr>
        <sz val="10"/>
        <color theme="1"/>
        <rFont val="Arial"/>
        <family val="2"/>
      </rPr>
      <t xml:space="preserve"> die stationär oder ambulant psychoonkologisch betreut wurden (Gesprächsdauer ≥ 25 Min.)
</t>
    </r>
    <r>
      <rPr>
        <sz val="10"/>
        <color theme="2" tint="-0.749992370372631"/>
        <rFont val="Arial"/>
        <family val="2"/>
      </rPr>
      <t>(primary cases, who received psychooncological care (length of consultation ≥ 25 Min.))</t>
    </r>
  </si>
  <si>
    <r>
      <rPr>
        <sz val="11"/>
        <color indexed="8"/>
        <rFont val="Arial"/>
        <family val="2"/>
      </rPr>
      <t>OncoBox Brust (OncoBox Breast Cancer)</t>
    </r>
    <r>
      <rPr>
        <b/>
        <sz val="11"/>
        <color indexed="8"/>
        <rFont val="Arial"/>
        <family val="2"/>
      </rPr>
      <t xml:space="preserve">
KB 10 - Psychoonkologische Betreuung (Gespräch ≥ 25 Min.) - Beschränkt auf Primärfälle
</t>
    </r>
    <r>
      <rPr>
        <b/>
        <sz val="11"/>
        <color theme="2" tint="-0.749992370372631"/>
        <rFont val="Arial"/>
        <family val="2"/>
      </rPr>
      <t xml:space="preserve">(KB 10 - Psycho-oncologic care (≥25 min) - restricted to primary cases) </t>
    </r>
  </si>
  <si>
    <r>
      <t xml:space="preserve">Darstellung + Berechnung der Basisdaten (= Fallübersicht) im Kennzahlenjahr
</t>
    </r>
    <r>
      <rPr>
        <sz val="11"/>
        <color theme="2" tint="-0.749992370372631"/>
        <rFont val="Arial"/>
        <family val="2"/>
      </rPr>
      <t>Interface and calculation of the basic data (= case overview) in indicator year</t>
    </r>
  </si>
  <si>
    <t>14.07.2016
Wie werden Lokalrezidiv bzw Fernmetas-tasierung gezählt?</t>
  </si>
  <si>
    <r>
      <t xml:space="preserve">Patienten, bei denen mit einer endokrinbasierten Therapie im metastasierten Stadium als Firstline-Therapie begonnen wurde
</t>
    </r>
    <r>
      <rPr>
        <sz val="10"/>
        <color theme="2" tint="-0.749992370372631"/>
        <rFont val="Arial"/>
        <family val="2"/>
      </rPr>
      <t>(Patients for whom an endocrine-based therapy was initiated as a first-line therapy in metastasised stage)</t>
    </r>
  </si>
  <si>
    <r>
      <t xml:space="preserve">Patienten mit steroidrez. pos. und HER2-negativem invasivem Mammakarzinom  mit 1. Fernmetastasierung (incl. primär M1 Patienten)
</t>
    </r>
    <r>
      <rPr>
        <sz val="10"/>
        <color theme="2" tint="-0.749992370372631"/>
        <rFont val="Arial"/>
        <family val="2"/>
      </rPr>
      <t>(All patients with steroid receptor positive and HER2-negative invasive breast cancer and initial diagnosis of metastases (excluding patients with metastases at initial presentation))</t>
    </r>
  </si>
  <si>
    <r>
      <t xml:space="preserve">Operationen mit intraoperativem Präparatröntgen oder mit intraoperativer Präparatsonographie 
</t>
    </r>
    <r>
      <rPr>
        <sz val="10"/>
        <color theme="2" tint="-0.749992370372631"/>
        <rFont val="Arial"/>
        <family val="2"/>
      </rPr>
      <t>(Operations with intra-operative specimen x-ray or operations with intraoperative specimen sonography)</t>
    </r>
  </si>
  <si>
    <r>
      <t xml:space="preserve">2017 </t>
    </r>
    <r>
      <rPr>
        <vertAlign val="superscript"/>
        <sz val="7"/>
        <rFont val="Arial"/>
        <family val="2"/>
      </rPr>
      <t>9)</t>
    </r>
  </si>
  <si>
    <r>
      <t>2016</t>
    </r>
    <r>
      <rPr>
        <vertAlign val="superscript"/>
        <sz val="7"/>
        <rFont val="Arial"/>
        <family val="2"/>
      </rPr>
      <t xml:space="preserve"> 9)</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</si>
  <si>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</si>
  <si>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</si>
  <si>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</si>
  <si>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</si>
  <si>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</si>
  <si>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</si>
  <si>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</si>
  <si>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r>
      <rPr>
        <sz val="11"/>
        <rFont val="Arial"/>
        <family val="2"/>
      </rPr>
      <t>Strahlentherapie nach BET bei invasivem Mammakarzinom</t>
    </r>
    <r>
      <rPr>
        <sz val="11"/>
        <color theme="2" tint="-0.749992370372631"/>
        <rFont val="Arial"/>
        <family val="2"/>
      </rPr>
      <t xml:space="preserve">
RT after breast conserving therapy in cases of inv. BC</t>
    </r>
  </si>
  <si>
    <r>
      <rPr>
        <sz val="11"/>
        <rFont val="Arial"/>
        <family val="2"/>
      </rPr>
      <t>Strahlentherapie nach BET bei DCIS</t>
    </r>
    <r>
      <rPr>
        <sz val="11"/>
        <color theme="2" tint="-0.749992370372631"/>
        <rFont val="Arial"/>
        <family val="2"/>
      </rPr>
      <t xml:space="preserve">
RT after breast conserving therapy in cases of DCIS</t>
    </r>
  </si>
  <si>
    <r>
      <rPr>
        <sz val="11"/>
        <rFont val="Arial"/>
        <family val="2"/>
      </rPr>
      <t xml:space="preserve">Chemotherapie bei Rez. pos. und nodalpos. Befund  </t>
    </r>
    <r>
      <rPr>
        <sz val="11"/>
        <color theme="2" tint="-0.749992370372631"/>
        <rFont val="Arial"/>
        <family val="2"/>
      </rPr>
      <t xml:space="preserve">
Chemotherapy in cases of receptor positive and nodal positive diagnostic finding</t>
    </r>
  </si>
  <si>
    <r>
      <rPr>
        <sz val="11"/>
        <rFont val="Arial"/>
        <family val="2"/>
      </rPr>
      <t>Endokrine Therapie bei steroidrez. positivem Befund</t>
    </r>
    <r>
      <rPr>
        <sz val="11"/>
        <color theme="2" tint="-0.749992370372631"/>
        <rFont val="Arial"/>
        <family val="2"/>
      </rPr>
      <t xml:space="preserve">
Recommended endocrine therapy in cases of steroid receptor positive diagnostic finding</t>
    </r>
  </si>
  <si>
    <r>
      <rPr>
        <sz val="11"/>
        <rFont val="Arial"/>
        <family val="2"/>
      </rPr>
      <t>Trastuzumabtherapie über 1 Jahr bei HER-2 pos. Befund</t>
    </r>
    <r>
      <rPr>
        <sz val="11"/>
        <color theme="2" tint="-0.749992370372631"/>
        <rFont val="Arial"/>
        <family val="2"/>
      </rPr>
      <t xml:space="preserve">
Trastuzumab therapy over one year in cases of HER-2 positive diagnostic finding</t>
    </r>
  </si>
  <si>
    <r>
      <t>M</t>
    </r>
    <r>
      <rPr>
        <sz val="11"/>
        <rFont val="Arial"/>
        <family val="2"/>
      </rPr>
      <t>öglichst häufig endokrine Therapie als First-line-Therapie bei Metastasierung (keine Berechnung)</t>
    </r>
    <r>
      <rPr>
        <sz val="11"/>
        <color theme="2" tint="-0.749992370372631"/>
        <rFont val="Arial"/>
        <family val="2"/>
      </rPr>
      <t xml:space="preserve">
Endocrine therapy in cases of metastases (no calculation)</t>
    </r>
  </si>
  <si>
    <t>Es wurde angegeben, dass eine synchrone (beidseitige) Behandlung erfolgt ist, allerdings hat die/der PatientInn nur einen Primärfall.</t>
  </si>
  <si>
    <t>It was stated that a synchronous (bilateral) treatment has been performed, but the patient has only one primary case.</t>
  </si>
  <si>
    <r>
      <t xml:space="preserve">Stammdaten
</t>
    </r>
    <r>
      <rPr>
        <b/>
        <sz val="8"/>
        <color rgb="FFFF0000"/>
        <rFont val="Arial"/>
        <family val="2"/>
      </rPr>
      <t>Synchrone Behandlung</t>
    </r>
  </si>
  <si>
    <t>Diese Fehlermeldung soll erscheinen, wenn der Patient nur einen Fall hat in der XML-Datei. 
(This error message should appear if the patient has only one case in the XML file.)</t>
  </si>
  <si>
    <t>BET
(BCT)</t>
  </si>
  <si>
    <r>
      <rPr>
        <sz val="10"/>
        <color rgb="FFFF0000"/>
        <rFont val="Arial"/>
        <family val="2"/>
      </rPr>
      <t xml:space="preserve">Weibliche </t>
    </r>
    <r>
      <rPr>
        <sz val="10"/>
        <color indexed="8"/>
        <rFont val="Arial"/>
        <family val="2"/>
      </rPr>
      <t xml:space="preserve">Primärfälle invasives Mammakarzinom und negativem pN-Staging und ohne präoperative tumorspezifische Therapie
</t>
    </r>
    <r>
      <rPr>
        <sz val="10"/>
        <color theme="2" tint="-0.749992370372631"/>
        <rFont val="Arial"/>
        <family val="2"/>
      </rPr>
      <t>(Patients femal with invasive breast cancer as a primary disease and negative pN staging without preoperative tumour-specific therapy)</t>
    </r>
  </si>
  <si>
    <r>
      <rPr>
        <sz val="10"/>
        <color rgb="FFFF0000"/>
        <rFont val="Arial"/>
        <family val="2"/>
      </rPr>
      <t>Weibliche</t>
    </r>
    <r>
      <rPr>
        <sz val="10"/>
        <color indexed="8"/>
        <rFont val="Arial"/>
        <family val="2"/>
      </rPr>
      <t xml:space="preserve"> Primärfälle mit alleiniger
Sentinel-Node-Biopsie 
</t>
    </r>
    <r>
      <rPr>
        <sz val="10"/>
        <color theme="2" tint="-0.749992370372631"/>
        <rFont val="Arial"/>
        <family val="2"/>
      </rPr>
      <t>(Patients with a sentinel node biopsy only)</t>
    </r>
  </si>
  <si>
    <t>KB-20a (SLNE)</t>
  </si>
  <si>
    <t>KB-20b (SLNE)</t>
  </si>
  <si>
    <t>KB-19 (Nodalstatus)</t>
  </si>
  <si>
    <t>KB-18 (LK-Entf.)</t>
  </si>
  <si>
    <t>KB-22 (Revisionsop)</t>
  </si>
  <si>
    <t>KB-21b (Drathmark.)</t>
  </si>
  <si>
    <t>KB-21 (Drathmark.)</t>
  </si>
  <si>
    <t>KB-17 (Mastektomien)</t>
  </si>
  <si>
    <t>KB-16 (BET bei pT1)</t>
  </si>
  <si>
    <t>KB-15 (Anzahl Eingriffe R0)</t>
  </si>
  <si>
    <t>KB-14 (Primärfälle)</t>
  </si>
  <si>
    <t>KB-13 (histo. Sich.)</t>
  </si>
  <si>
    <t>KB-12b (Studien)</t>
  </si>
  <si>
    <t>KB-12 (Studien)</t>
  </si>
  <si>
    <t>KB-11b (Sozialdienst)</t>
  </si>
  <si>
    <t>KB-11 (Sozialdienst)</t>
  </si>
  <si>
    <t>KB-10b (Psychoonko.)</t>
  </si>
  <si>
    <t>KB-10 (Psychoonko.)</t>
  </si>
  <si>
    <t>KB-9 (First-line-Ther.)</t>
  </si>
  <si>
    <r>
      <t xml:space="preserve">Alleinige Sentinellymphknoten-Entfernung (SLNE) bei pN0 </t>
    </r>
    <r>
      <rPr>
        <sz val="11"/>
        <color rgb="FFFF0000"/>
        <rFont val="Arial"/>
        <family val="2"/>
      </rPr>
      <t>(Frauen)</t>
    </r>
    <r>
      <rPr>
        <sz val="11"/>
        <rFont val="Arial"/>
        <family val="2"/>
      </rPr>
      <t xml:space="preserve">
</t>
    </r>
    <r>
      <rPr>
        <sz val="11"/>
        <color theme="2" tint="-0.749992370372631"/>
        <rFont val="Arial"/>
        <family val="2"/>
      </rPr>
      <t>SLNE only in cases of pN0 (women)</t>
    </r>
  </si>
  <si>
    <r>
      <t>Alleinige Sentinellymphknoten-Entfernung (SLNE) bei pN0</t>
    </r>
    <r>
      <rPr>
        <sz val="11"/>
        <color rgb="FFFF0000"/>
        <rFont val="Arial"/>
        <family val="2"/>
      </rPr>
      <t xml:space="preserve"> (Männer)</t>
    </r>
    <r>
      <rPr>
        <sz val="11"/>
        <rFont val="Arial"/>
        <family val="2"/>
      </rPr>
      <t xml:space="preserve">
</t>
    </r>
    <r>
      <rPr>
        <sz val="11"/>
        <color theme="2" tint="-0.749992370372631"/>
        <rFont val="Arial"/>
        <family val="2"/>
      </rPr>
      <t>SLNE only in cases of pN0 (men)</t>
    </r>
  </si>
  <si>
    <r>
      <t xml:space="preserve">Stammdaten 
</t>
    </r>
    <r>
      <rPr>
        <b/>
        <sz val="8"/>
        <color rgb="FFFF0000"/>
        <rFont val="Arial"/>
        <family val="2"/>
      </rPr>
      <t>Geschlecht</t>
    </r>
  </si>
  <si>
    <t>männliche Primärfälle
(primary cases male)</t>
  </si>
  <si>
    <t>weibliche Primärfälle
(primary cases female)</t>
  </si>
  <si>
    <r>
      <rPr>
        <sz val="10"/>
        <color rgb="FFFF0000"/>
        <rFont val="Arial"/>
        <family val="2"/>
      </rPr>
      <t xml:space="preserve">weibliche </t>
    </r>
    <r>
      <rPr>
        <sz val="10"/>
        <color theme="1"/>
        <rFont val="Arial"/>
        <family val="2"/>
      </rPr>
      <t xml:space="preserve">Primärfälle 
</t>
    </r>
    <r>
      <rPr>
        <sz val="10"/>
        <color theme="2" tint="-0.749992370372631"/>
        <rFont val="Arial"/>
        <family val="2"/>
      </rPr>
      <t>(primary cases female)</t>
    </r>
  </si>
  <si>
    <r>
      <rPr>
        <sz val="10"/>
        <color rgb="FFFF0000"/>
        <rFont val="Arial"/>
        <family val="2"/>
      </rPr>
      <t xml:space="preserve">männliche </t>
    </r>
    <r>
      <rPr>
        <sz val="10"/>
        <color theme="1"/>
        <rFont val="Arial"/>
        <family val="2"/>
      </rPr>
      <t xml:space="preserve">Primärfälle 
</t>
    </r>
    <r>
      <rPr>
        <sz val="10"/>
        <color theme="2" tint="-0.749992370372631"/>
        <rFont val="Arial"/>
        <family val="2"/>
      </rPr>
      <t>(primary cases male)</t>
    </r>
  </si>
  <si>
    <r>
      <rPr>
        <sz val="10"/>
        <color rgb="FFFF0000"/>
        <rFont val="Arial"/>
        <family val="2"/>
      </rPr>
      <t>Männliche</t>
    </r>
    <r>
      <rPr>
        <sz val="10"/>
        <color indexed="8"/>
        <rFont val="Arial"/>
        <family val="2"/>
      </rPr>
      <t xml:space="preserve"> Primärfälle invasives Mammakarzinom und negativem pN-Staging und ohne präoperative tumorspezifische Therapie
</t>
    </r>
    <r>
      <rPr>
        <sz val="10"/>
        <color theme="2" tint="-0.749992370372631"/>
        <rFont val="Arial"/>
        <family val="2"/>
      </rPr>
      <t>(Patients with invasive breast cancer as a primary disease and negative pN staging without preoperative tumour-specific therapy)</t>
    </r>
  </si>
  <si>
    <r>
      <rPr>
        <sz val="10"/>
        <color rgb="FFFF0000"/>
        <rFont val="Arial"/>
        <family val="2"/>
      </rPr>
      <t>Männliche</t>
    </r>
    <r>
      <rPr>
        <sz val="10"/>
        <color indexed="8"/>
        <rFont val="Arial"/>
        <family val="2"/>
      </rPr>
      <t xml:space="preserve"> Primärfälle mit alleiniger
Sentinel-Node-Biopsie 
</t>
    </r>
    <r>
      <rPr>
        <sz val="10"/>
        <color theme="2" tint="-0.749992370372631"/>
        <rFont val="Arial"/>
        <family val="2"/>
      </rPr>
      <t>(Patients with a sentinel node biopsy only)</t>
    </r>
  </si>
  <si>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</si>
  <si>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</si>
  <si>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Primärfälle mit axillärer Lymphknotenentnahme </t>
    </r>
    <r>
      <rPr>
        <sz val="10"/>
        <color rgb="FFFF0000"/>
        <rFont val="Arial"/>
        <family val="2"/>
      </rPr>
      <t>(primäre Axilladissektion oder Sentinel-Lymphknoten-Entfernung (SNB))</t>
    </r>
    <r>
      <rPr>
        <sz val="10"/>
        <color indexed="8"/>
        <rFont val="Arial"/>
        <family val="2"/>
      </rPr>
      <t xml:space="preserve">
</t>
    </r>
    <r>
      <rPr>
        <sz val="10"/>
        <color theme="2" tint="-0.749992370372631"/>
        <rFont val="Arial"/>
        <family val="2"/>
      </rPr>
      <t>(Patients with axillary lymph node dissection)</t>
    </r>
  </si>
  <si>
    <r>
      <t xml:space="preserve">axilläre Lymphknotenentnahme 
</t>
    </r>
    <r>
      <rPr>
        <sz val="10"/>
        <color theme="2" tint="-0.749992370372631"/>
        <rFont val="Arial"/>
        <family val="2"/>
      </rPr>
      <t>(axillary lymph node dissection)</t>
    </r>
  </si>
  <si>
    <r>
      <t>Primärfälle mit inv. Mammakarzinom
und BET</t>
    </r>
    <r>
      <rPr>
        <sz val="10"/>
        <color rgb="FFFF0000"/>
        <rFont val="Arial"/>
        <family val="2"/>
      </rPr>
      <t xml:space="preserve"> bei denen eine Radiatio empfohlen wurde</t>
    </r>
    <r>
      <rPr>
        <sz val="10"/>
        <color indexed="8"/>
        <rFont val="Arial"/>
        <family val="2"/>
      </rPr>
      <t xml:space="preserve">
</t>
    </r>
    <r>
      <rPr>
        <sz val="10"/>
        <color theme="2" tint="-0.749992370372631"/>
        <rFont val="Arial"/>
        <family val="2"/>
      </rPr>
      <t xml:space="preserve">(Primary cases with inv. breast cancer and breast conserving therapy, in which radiotherapy was </t>
    </r>
    <r>
      <rPr>
        <sz val="10"/>
        <color rgb="FFFF0000"/>
        <rFont val="Arial"/>
        <family val="2"/>
      </rPr>
      <t>recommended</t>
    </r>
    <r>
      <rPr>
        <sz val="10"/>
        <color theme="2" tint="-0.749992370372631"/>
        <rFont val="Arial"/>
        <family val="2"/>
      </rPr>
      <t>)</t>
    </r>
  </si>
  <si>
    <t>Empfohlene Strahlentherapie 
(radiotherapy which was recommended)</t>
  </si>
  <si>
    <r>
      <t xml:space="preserve">Fall
Strahlentherapie
</t>
    </r>
    <r>
      <rPr>
        <b/>
        <sz val="8"/>
        <color rgb="FFFF0000"/>
        <rFont val="Arial"/>
        <family val="2"/>
      </rPr>
      <t>Empfehlung</t>
    </r>
  </si>
  <si>
    <t>A | leer (empty)</t>
  </si>
  <si>
    <r>
      <t xml:space="preserve">Primärfälle mit DCIS und BET </t>
    </r>
    <r>
      <rPr>
        <sz val="10"/>
        <color rgb="FFFF0000"/>
        <rFont val="Arial"/>
        <family val="2"/>
      </rPr>
      <t>bei denen eine Radiatio begonnen wurde</t>
    </r>
    <r>
      <rPr>
        <sz val="10"/>
        <color indexed="8"/>
        <rFont val="Arial"/>
        <family val="2"/>
      </rPr>
      <t xml:space="preserve">
</t>
    </r>
    <r>
      <rPr>
        <sz val="10"/>
        <color theme="2" tint="-0.749992370372631"/>
        <rFont val="Arial"/>
        <family val="2"/>
      </rPr>
      <t>(Primary cases with DCIS and BCT in which radiotherapy was administered)</t>
    </r>
  </si>
  <si>
    <r>
      <t xml:space="preserve">Rez. pos. und nodalpos. Primärfälle
mit invasivem Mammakarzinom </t>
    </r>
    <r>
      <rPr>
        <sz val="10"/>
        <color rgb="FFFF0000"/>
        <rFont val="Arial"/>
        <family val="2"/>
      </rPr>
      <t>bei denen eine
Chemotherapie empfohlen wurde</t>
    </r>
    <r>
      <rPr>
        <sz val="10"/>
        <color indexed="8"/>
        <rFont val="Arial"/>
        <family val="2"/>
      </rPr>
      <t xml:space="preserve">
</t>
    </r>
    <r>
      <rPr>
        <sz val="10"/>
        <color theme="2" tint="-0.749992370372631"/>
        <rFont val="Arial"/>
        <family val="2"/>
      </rPr>
      <t>(All receptor positive and nodal positive primary cases with invasive breast cancer in which a chemotherapy was recommended)</t>
    </r>
  </si>
  <si>
    <r>
      <t xml:space="preserve">Fall
Systemische Therapie
</t>
    </r>
    <r>
      <rPr>
        <b/>
        <sz val="8"/>
        <color rgb="FFFF0000"/>
        <rFont val="Arial"/>
        <family val="2"/>
      </rPr>
      <t>Empfehlung</t>
    </r>
  </si>
  <si>
    <t>Empfehlung: Chemotherapie
(recommendation: chemotherapy)</t>
  </si>
  <si>
    <r>
      <t xml:space="preserve">Steroidrez. pos. Primärfälle, bei denen eine endokrine Therapie </t>
    </r>
    <r>
      <rPr>
        <sz val="10"/>
        <color rgb="FFFF0000"/>
        <rFont val="Arial"/>
        <family val="2"/>
      </rPr>
      <t>empfohlen</t>
    </r>
    <r>
      <rPr>
        <sz val="10"/>
        <color indexed="8"/>
        <rFont val="Arial"/>
        <family val="2"/>
      </rPr>
      <t xml:space="preserve"> wurde
</t>
    </r>
    <r>
      <rPr>
        <sz val="10"/>
        <color theme="2" tint="-0.749992370372631"/>
        <rFont val="Arial"/>
        <family val="2"/>
      </rPr>
      <t>(All steroid receptor positive primary cases in which endocrine therapy was recommended)</t>
    </r>
  </si>
  <si>
    <t>Empfehlung: Endokrine Therapie
(recommendation: endocrine therapy)</t>
  </si>
  <si>
    <r>
      <t xml:space="preserve">HER-2 pos. Primärfälle mit invasivem Mammakarzinom, bei denen eine Trastuzumabtherapie über 1 Jahr </t>
    </r>
    <r>
      <rPr>
        <sz val="10"/>
        <color rgb="FFFF0000"/>
        <rFont val="Arial"/>
        <family val="2"/>
      </rPr>
      <t>empfohlen</t>
    </r>
    <r>
      <rPr>
        <sz val="10"/>
        <color indexed="8"/>
        <rFont val="Arial"/>
        <family val="2"/>
      </rPr>
      <t xml:space="preserve"> wurde
</t>
    </r>
    <r>
      <rPr>
        <sz val="10"/>
        <color theme="2" tint="-0.749992370372631"/>
        <rFont val="Arial"/>
        <family val="2"/>
      </rPr>
      <t>(All HER2 pos. primary cases, in which trastuzumab therapy for over 1 year was recommended)</t>
    </r>
  </si>
  <si>
    <t>Empfehlung: Trastuzumabtherapie
(recommendation: trastuzumab therapy)</t>
  </si>
  <si>
    <t>pN1mi</t>
  </si>
  <si>
    <r>
      <t xml:space="preserve">Nenner Nr. 23
</t>
    </r>
    <r>
      <rPr>
        <sz val="10"/>
        <color theme="2" tint="-0.749992370372631"/>
        <rFont val="Arial"/>
        <family val="2"/>
      </rPr>
      <t>(population indicator 23)</t>
    </r>
  </si>
  <si>
    <t>KB-23 (Lymphabflussgebiet)</t>
  </si>
  <si>
    <t>Therapie der axillären Lymphabflussgebiet bei pN1mi</t>
  </si>
  <si>
    <r>
      <t>5 |</t>
    </r>
    <r>
      <rPr>
        <sz val="9"/>
        <color rgb="FFFF0000"/>
        <rFont val="Arial"/>
        <family val="2"/>
      </rPr>
      <t xml:space="preserve"> 11b </t>
    </r>
  </si>
  <si>
    <r>
      <t xml:space="preserve">1 | </t>
    </r>
    <r>
      <rPr>
        <sz val="9"/>
        <color rgb="FFFF0000"/>
        <rFont val="Arial"/>
        <family val="2"/>
      </rPr>
      <t xml:space="preserve">2 | </t>
    </r>
    <r>
      <rPr>
        <sz val="9"/>
        <rFont val="Arial"/>
        <family val="2"/>
      </rPr>
      <t xml:space="preserve"> 4 | </t>
    </r>
    <r>
      <rPr>
        <sz val="9"/>
        <color rgb="FFFF0000"/>
        <rFont val="Arial"/>
        <family val="2"/>
      </rPr>
      <t xml:space="preserve">6 | 7 </t>
    </r>
    <r>
      <rPr>
        <sz val="9"/>
        <rFont val="Arial"/>
        <family val="2"/>
      </rPr>
      <t xml:space="preserve">| 8 | 13 | 19 | </t>
    </r>
    <r>
      <rPr>
        <sz val="9"/>
        <color rgb="FFFF0000"/>
        <rFont val="Arial"/>
        <family val="2"/>
      </rPr>
      <t>20a | 20b</t>
    </r>
    <r>
      <rPr>
        <sz val="9"/>
        <rFont val="Arial"/>
        <family val="2"/>
      </rPr>
      <t xml:space="preserve"> | 21b)</t>
    </r>
  </si>
  <si>
    <r>
      <rPr>
        <sz val="11"/>
        <color indexed="8"/>
        <rFont val="Arial"/>
        <family val="2"/>
      </rPr>
      <t>OncoBox Brust (OncoBox Breast Cancer)</t>
    </r>
    <r>
      <rPr>
        <b/>
        <sz val="11"/>
        <color indexed="8"/>
        <rFont val="Arial"/>
        <family val="2"/>
      </rPr>
      <t xml:space="preserve">
</t>
    </r>
    <r>
      <rPr>
        <b/>
        <sz val="11"/>
        <rFont val="Arial"/>
        <family val="2"/>
      </rPr>
      <t>KB 20a</t>
    </r>
    <r>
      <rPr>
        <b/>
        <sz val="11"/>
        <color indexed="8"/>
        <rFont val="Arial"/>
        <family val="2"/>
      </rPr>
      <t xml:space="preserve"> - Alleinige Sentinellymphknoten-Entfernung (SLNE) bei pN0 </t>
    </r>
    <r>
      <rPr>
        <b/>
        <sz val="11"/>
        <color rgb="FFFF0000"/>
        <rFont val="Arial"/>
        <family val="2"/>
      </rPr>
      <t>(Frauen)</t>
    </r>
    <r>
      <rPr>
        <b/>
        <sz val="11"/>
        <color indexed="8"/>
        <rFont val="Arial"/>
        <family val="2"/>
      </rPr>
      <t xml:space="preserve">
</t>
    </r>
    <r>
      <rPr>
        <b/>
        <sz val="11"/>
        <color theme="2" tint="-0.749992370372631"/>
        <rFont val="Arial"/>
        <family val="2"/>
      </rPr>
      <t>(KB 20a - SLNE only in cases of pN0 (women))</t>
    </r>
  </si>
  <si>
    <r>
      <rPr>
        <sz val="11"/>
        <color indexed="8"/>
        <rFont val="Arial"/>
        <family val="2"/>
      </rPr>
      <t>OncoBox Brust (OncoBox Breast Cancer)</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pN0 </t>
    </r>
    <r>
      <rPr>
        <b/>
        <sz val="11"/>
        <color rgb="FFFF0000"/>
        <rFont val="Arial"/>
        <family val="2"/>
      </rPr>
      <t>(Männer)</t>
    </r>
    <r>
      <rPr>
        <b/>
        <sz val="11"/>
        <color indexed="8"/>
        <rFont val="Arial"/>
        <family val="2"/>
      </rPr>
      <t xml:space="preserve">
</t>
    </r>
    <r>
      <rPr>
        <b/>
        <sz val="11"/>
        <color theme="2" tint="-0.749992370372631"/>
        <rFont val="Arial"/>
        <family val="2"/>
      </rPr>
      <t>(KB 20b - SLNE only in cases of pN0 (men))</t>
    </r>
  </si>
  <si>
    <r>
      <t xml:space="preserve">Fall
Operation 
</t>
    </r>
    <r>
      <rPr>
        <b/>
        <sz val="8"/>
        <color rgb="FFFF0000"/>
        <rFont val="Arial"/>
        <family val="2"/>
      </rPr>
      <t>Art</t>
    </r>
  </si>
  <si>
    <r>
      <t xml:space="preserve">Fall
Postoperative Histologie 
</t>
    </r>
    <r>
      <rPr>
        <b/>
        <sz val="8"/>
        <color rgb="FFFF0000"/>
        <rFont val="Arial"/>
        <family val="2"/>
      </rPr>
      <t xml:space="preserve">pathologisches TNM - pT </t>
    </r>
  </si>
  <si>
    <r>
      <t xml:space="preserve">Fall
Diagnose
</t>
    </r>
    <r>
      <rPr>
        <b/>
        <sz val="8"/>
        <color rgb="FFFF0000"/>
        <rFont val="Arial"/>
        <family val="2"/>
      </rPr>
      <t>Prätherapeutisches T</t>
    </r>
  </si>
  <si>
    <r>
      <t xml:space="preserve">Fall
Postoperative Histologie 
</t>
    </r>
    <r>
      <rPr>
        <b/>
        <strike/>
        <sz val="8"/>
        <color rgb="FFFF0000"/>
        <rFont val="Arial"/>
        <family val="2"/>
      </rPr>
      <t>pathologisches TNM - pN</t>
    </r>
  </si>
  <si>
    <r>
      <t xml:space="preserve">Fall
Diagnose
</t>
    </r>
    <r>
      <rPr>
        <b/>
        <strike/>
        <sz val="8"/>
        <color rgb="FFFF0000"/>
        <rFont val="Arial"/>
        <family val="2"/>
      </rPr>
      <t xml:space="preserve">Prätherapeutisches N- c/p </t>
    </r>
  </si>
  <si>
    <r>
      <t xml:space="preserve">Fall
Diagnose
</t>
    </r>
    <r>
      <rPr>
        <b/>
        <strike/>
        <sz val="8"/>
        <color rgb="FFFF0000"/>
        <rFont val="Arial"/>
        <family val="2"/>
      </rPr>
      <t>Prätherapeutisches N</t>
    </r>
  </si>
  <si>
    <t xml:space="preserve">T1 |  T1mi | T1mic | T1a  | T1b | T1c |  T2 T3 | T4 | T4a | T4b | T4c | T4d </t>
  </si>
  <si>
    <r>
      <t xml:space="preserve">Fall
Diagnose
</t>
    </r>
    <r>
      <rPr>
        <b/>
        <sz val="8"/>
        <color rgb="FFFF0000"/>
        <rFont val="Arial"/>
        <family val="2"/>
      </rPr>
      <t>Rezeptor-Status (Hormonrezeptor-Status)</t>
    </r>
  </si>
  <si>
    <r>
      <t xml:space="preserve">Fall
Diagnose
</t>
    </r>
    <r>
      <rPr>
        <b/>
        <sz val="8"/>
        <color rgb="FFFF0000"/>
        <rFont val="Arial"/>
        <family val="2"/>
      </rPr>
      <t>HER2-Status</t>
    </r>
  </si>
  <si>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</si>
  <si>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</si>
  <si>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</si>
  <si>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r>
      <t xml:space="preserve">Eine präopertive Drathmarkierung wurde durchgeführt. Bei dem intraoperativen Präparatröngten ist der Status unbekannt.
</t>
    </r>
    <r>
      <rPr>
        <strike/>
        <sz val="8"/>
        <color rgb="FFFF0000"/>
        <rFont val="Arial"/>
        <family val="2"/>
      </rPr>
      <t>(Dieser Fall kann in Kennzahl Nr. 23 nur teilweise berücksichtigt werden)</t>
    </r>
  </si>
  <si>
    <r>
      <t xml:space="preserve">The data item intra-operative specimen x-ray is missing although the wire localisation - preoperative was done. </t>
    </r>
    <r>
      <rPr>
        <strike/>
        <sz val="8"/>
        <color rgb="FFFF0000"/>
        <rFont val="Arial"/>
        <family val="2"/>
      </rPr>
      <t>Patient not taken into account for indicator 23 (numerator).</t>
    </r>
  </si>
  <si>
    <r>
      <t xml:space="preserve">Die Angabe des Residualstatus fehlt.
</t>
    </r>
    <r>
      <rPr>
        <strike/>
        <sz val="8"/>
        <color rgb="FFFF0000"/>
        <rFont val="Arial"/>
        <family val="2"/>
      </rPr>
      <t>KB: (Dieser Fall kann in Kennzahl Nr. 6 nicht berücksichtigt werden)</t>
    </r>
    <r>
      <rPr>
        <sz val="8"/>
        <color theme="1"/>
        <rFont val="Arial"/>
        <family val="2"/>
      </rPr>
      <t xml:space="preserve">
</t>
    </r>
  </si>
  <si>
    <r>
      <t xml:space="preserve">Der "postoperative M-Status" fehlt. Die Angabe von MX ist hier nicht ausreichend.
</t>
    </r>
    <r>
      <rPr>
        <strike/>
        <sz val="8"/>
        <color rgb="FFFF0000"/>
        <rFont val="Arial"/>
        <family val="2"/>
      </rPr>
      <t>KB: (Dieser Fall kann in Kennzahl Nr. 4, 5, 6, 7, 8, 9 und 10  nicht berücksichtigt werden)</t>
    </r>
  </si>
  <si>
    <r>
      <t xml:space="preserve">The postoperative M stage is missing. MX </t>
    </r>
    <r>
      <rPr>
        <sz val="8"/>
        <color rgb="FFFF0000"/>
        <rFont val="Arial"/>
        <family val="2"/>
      </rPr>
      <t xml:space="preserve">is insufficient. 
</t>
    </r>
    <r>
      <rPr>
        <strike/>
        <sz val="8"/>
        <color rgb="FFFF0000"/>
        <rFont val="Arial"/>
        <family val="2"/>
      </rPr>
      <t>KB: Patient not taken into account for indicators no. 4, 5, 6, 7, 8, 9 and 10</t>
    </r>
  </si>
  <si>
    <r>
      <t xml:space="preserve">The data item margin status is missing.
</t>
    </r>
    <r>
      <rPr>
        <strike/>
        <sz val="8"/>
        <color rgb="FFFF0000"/>
        <rFont val="Arial"/>
        <family val="2"/>
      </rPr>
      <t>KB: Patient not taken into account for indicator no. 6.</t>
    </r>
  </si>
  <si>
    <r>
      <t xml:space="preserve">Der "postoperative N-Status" fehlt. Die Angabe von NX ist hier nicht ausreichend.
</t>
    </r>
    <r>
      <rPr>
        <strike/>
        <sz val="8"/>
        <color rgb="FFFF0000"/>
        <rFont val="Arial"/>
        <family val="2"/>
      </rPr>
      <t>KB: (Dieser Fall kann in Kennzahl Nr. 6 und 8 nicht berücksichtigt werden)</t>
    </r>
  </si>
  <si>
    <r>
      <t xml:space="preserve">The postoperative N stage is missing. NX is insufficient. 
</t>
    </r>
    <r>
      <rPr>
        <strike/>
        <sz val="8"/>
        <color rgb="FFFF0000"/>
        <rFont val="Arial"/>
        <family val="2"/>
      </rPr>
      <t>KB: Patient not taken into account for indicators no. 6 and 8.</t>
    </r>
  </si>
  <si>
    <r>
      <t xml:space="preserve">Die Angabe des HER2-Status fehlt.
</t>
    </r>
    <r>
      <rPr>
        <strike/>
        <sz val="8"/>
        <color rgb="FFFF0000"/>
        <rFont val="Arial"/>
        <family val="2"/>
      </rPr>
      <t>(Dieser Fall kann in Kennzahl Nr. 10 nicht berücksichtigt werden)</t>
    </r>
  </si>
  <si>
    <r>
      <t xml:space="preserve">The data item HER2 status is missing. </t>
    </r>
    <r>
      <rPr>
        <strike/>
        <sz val="8"/>
        <color rgb="FFFF0000"/>
        <rFont val="Arial"/>
        <family val="2"/>
      </rPr>
      <t>KB: Patient not taken into account for indicator no. 10.</t>
    </r>
  </si>
  <si>
    <r>
      <t xml:space="preserve">Die Angabe des Hormonrezeptor-Status fehlt.
</t>
    </r>
    <r>
      <rPr>
        <strike/>
        <sz val="8"/>
        <color rgb="FFFF0000"/>
        <rFont val="Arial"/>
        <family val="2"/>
      </rPr>
      <t>(Dieser Fall kann in Kennzahl Nr. 8 nicht berücksichtigt werden)</t>
    </r>
  </si>
  <si>
    <r>
      <t xml:space="preserve">The data item steroid receptor status is missing. 
</t>
    </r>
    <r>
      <rPr>
        <strike/>
        <sz val="8"/>
        <color rgb="FFFF0000"/>
        <rFont val="Arial"/>
        <family val="2"/>
      </rPr>
      <t>KB: Patient not taken into account for indicator no. 8.</t>
    </r>
  </si>
  <si>
    <r>
      <t xml:space="preserve">The pre-therapeutic M stage is missing. 
</t>
    </r>
    <r>
      <rPr>
        <strike/>
        <sz val="8"/>
        <color rgb="FFFF0000"/>
        <rFont val="Arial"/>
        <family val="2"/>
      </rPr>
      <t>KB: Patient not taken into account for indicators no. 4, 5, 6, 7, 8, 9 and  20.</t>
    </r>
  </si>
  <si>
    <r>
      <t xml:space="preserve">Der "prätherapeutische M-Status" fehlt.
</t>
    </r>
    <r>
      <rPr>
        <strike/>
        <sz val="8"/>
        <color rgb="FFFF0000"/>
        <rFont val="Arial"/>
        <family val="2"/>
      </rPr>
      <t>KB: (Dieser Fall kann in Kennzahl Nr. 4, 5, 6, 7, 8, 9 und 10 nicht berücksichtigt werden)</t>
    </r>
  </si>
  <si>
    <r>
      <t xml:space="preserve">The data item "Basis of Diagnosis" is missing. </t>
    </r>
    <r>
      <rPr>
        <strike/>
        <sz val="8"/>
        <color rgb="FFFF0000"/>
        <rFont val="Arial"/>
        <family val="2"/>
      </rPr>
      <t xml:space="preserve">Patient not taken into account for indicator no. 15 </t>
    </r>
    <r>
      <rPr>
        <sz val="8"/>
        <color rgb="FFFF0000"/>
        <rFont val="Arial"/>
        <family val="2"/>
      </rPr>
      <t>.</t>
    </r>
  </si>
  <si>
    <t xml:space="preserve">Die Angabe des HER2-Status fehlt.
</t>
  </si>
  <si>
    <t xml:space="preserve">The data item HER2 status is missing. KB: </t>
  </si>
  <si>
    <t xml:space="preserve">The data item steroid receptor status is missing. </t>
  </si>
  <si>
    <t>Die Angabe des Hormonrezeptor-Status fehlt.</t>
  </si>
  <si>
    <r>
      <t xml:space="preserve">Es wurde weder der Vitalstatus noch das Sterbedatum angegeben. Fals die Patientin lebt ist bei Vitalstatus ein L (=lebend) zu dokumentieren.
</t>
    </r>
    <r>
      <rPr>
        <strike/>
        <sz val="8"/>
        <color rgb="FFFF0000"/>
        <rFont val="Arial"/>
        <family val="2"/>
      </rPr>
      <t>EQ: (Diese Patientin ist in Spalte Q "keine Rückmeldung")</t>
    </r>
  </si>
  <si>
    <r>
      <t xml:space="preserve">The date of death and the life status is missing. You can document "L" for alive if the patient is still alive.
</t>
    </r>
    <r>
      <rPr>
        <strike/>
        <sz val="8"/>
        <color rgb="FFFF0000"/>
        <rFont val="Arial"/>
        <family val="2"/>
      </rPr>
      <t>EQ: (this patient is in column Q no response)</t>
    </r>
  </si>
  <si>
    <r>
      <t xml:space="preserve">Ab 2015 ist die Angabe der Diagnosesicherheit verbindlich. 
</t>
    </r>
    <r>
      <rPr>
        <strike/>
        <sz val="8"/>
        <color rgb="FFFF0000"/>
        <rFont val="Arial"/>
        <family val="2"/>
      </rPr>
      <t xml:space="preserve">(Dieser Fall kann in Kennzahl Nr. 15  </t>
    </r>
    <r>
      <rPr>
        <sz val="8"/>
        <color rgb="FFFF0000"/>
        <rFont val="Arial"/>
        <family val="2"/>
      </rPr>
      <t xml:space="preserve">nicht </t>
    </r>
    <r>
      <rPr>
        <strike/>
        <sz val="8"/>
        <color rgb="FFFF0000"/>
        <rFont val="Arial"/>
        <family val="2"/>
      </rPr>
      <t>berücksichtigt werden.)</t>
    </r>
  </si>
  <si>
    <t>14.07.2016
Dürfen hier auch Patientinnen gezählt werden, bei denen zusätzlich zum SN ein oder mehrere Non-SN entnommen wurden?</t>
  </si>
  <si>
    <r>
      <t xml:space="preserve">Fall
Strahlentherapie
</t>
    </r>
    <r>
      <rPr>
        <b/>
        <strike/>
        <sz val="8"/>
        <color rgb="FFFF0000"/>
        <rFont val="Arial"/>
        <family val="2"/>
      </rPr>
      <t>Beginn</t>
    </r>
  </si>
  <si>
    <r>
      <t xml:space="preserve">Fall
Systemische Therapie
</t>
    </r>
    <r>
      <rPr>
        <b/>
        <strike/>
        <sz val="8"/>
        <color rgb="FFFF0000"/>
        <rFont val="Arial"/>
        <family val="2"/>
      </rPr>
      <t>Beginn</t>
    </r>
  </si>
  <si>
    <t>Durchgeführte Chemotherapie
(chemotherapy which was administered)</t>
  </si>
  <si>
    <t>Begonnene endokrine Therapie
(endocrine therapy which was initiated)</t>
  </si>
  <si>
    <t>Begonnene Trastuzumabtherapie
(trastuzumab therapy which was recommended)</t>
  </si>
  <si>
    <r>
      <rPr>
        <sz val="8"/>
        <color theme="1"/>
        <rFont val="Calibri"/>
        <family val="2"/>
      </rPr>
      <t>≥</t>
    </r>
    <r>
      <rPr>
        <sz val="8"/>
        <color theme="1"/>
        <rFont val="Arial"/>
        <family val="2"/>
      </rPr>
      <t xml:space="preserve"> 01.01.2015</t>
    </r>
  </si>
  <si>
    <r>
      <t xml:space="preserve">Primärfälle invasives Mammakarzinom, pN1mi
</t>
    </r>
    <r>
      <rPr>
        <sz val="10"/>
        <color theme="2" tint="-0.749992370372631"/>
        <rFont val="Arial"/>
        <family val="2"/>
      </rPr>
      <t>(Primary cases invasive mammary carcinoma, pN1mi)</t>
    </r>
  </si>
  <si>
    <r>
      <t xml:space="preserve">Primärfälle mit Therapie (Axilladissektion oder Radiatio) der axillären Lymphabflussgebiete
</t>
    </r>
    <r>
      <rPr>
        <sz val="10"/>
        <color theme="2" tint="-0.749992370372631"/>
        <rFont val="Arial"/>
        <family val="2"/>
      </rPr>
      <t>(Primary cases with surgical therapy of the axillary lymph node drainage area (axillary lymph node removal or radio-therapy))</t>
    </r>
  </si>
  <si>
    <r>
      <t xml:space="preserve">Therapie der axillären Lymphabflussgebiete
</t>
    </r>
    <r>
      <rPr>
        <sz val="10"/>
        <color theme="2" tint="-0.749992370372631"/>
        <rFont val="Arial"/>
        <family val="2"/>
      </rPr>
      <t>(therapy of the axillary lymph node drainage area)</t>
    </r>
  </si>
  <si>
    <r>
      <rPr>
        <sz val="11"/>
        <color indexed="8"/>
        <rFont val="Arial"/>
        <family val="2"/>
      </rPr>
      <t>OncoBox Brust (OncoBox Breast Cancer)</t>
    </r>
    <r>
      <rPr>
        <b/>
        <sz val="11"/>
        <color indexed="8"/>
        <rFont val="Arial"/>
        <family val="2"/>
      </rPr>
      <t xml:space="preserve">
KB 23 - Theapie der axillären Lymphabflussgebiete bei pN1mi
(</t>
    </r>
    <r>
      <rPr>
        <b/>
        <sz val="11"/>
        <color theme="2" tint="-0.749992370372631"/>
        <rFont val="Arial"/>
        <family val="2"/>
      </rPr>
      <t>KB 23 - Therapy of the axillary lymph node drainage area)</t>
    </r>
  </si>
  <si>
    <r>
      <t xml:space="preserve">davon operierte Primärfälle
mit neoadjuvanter oder präoperativer systemischer Therapie 
</t>
    </r>
    <r>
      <rPr>
        <sz val="8"/>
        <color theme="2" tint="-0.749992370372631"/>
        <rFont val="Arial"/>
        <family val="2"/>
      </rPr>
      <t>(surgically treated primary cases with neoadjuvant / pre-operative systemic treatment)</t>
    </r>
  </si>
  <si>
    <r>
      <t>Als nicht-invasiv zählt nur DCIS.
Als invasives Karzinom sind alle Karzinom die in der S3-Leitlinie (</t>
    </r>
    <r>
      <rPr>
        <sz val="8"/>
        <color rgb="FFFF0000"/>
        <rFont val="Arial"/>
        <family val="2"/>
      </rPr>
      <t xml:space="preserve">S. 358 Version 2018 </t>
    </r>
    <r>
      <rPr>
        <strike/>
        <sz val="8"/>
        <color rgb="FFFF0000"/>
        <rFont val="Arial"/>
        <family val="2"/>
      </rPr>
      <t xml:space="preserve"> S. 320, Version 2012</t>
    </r>
    <r>
      <rPr>
        <sz val="8"/>
        <rFont val="Arial"/>
        <family val="2"/>
      </rPr>
      <t xml:space="preserve">)  aufgeführt werden zugelassen.
</t>
    </r>
    <r>
      <rPr>
        <strike/>
        <sz val="8"/>
        <color rgb="FFFF0000"/>
        <rFont val="Arial"/>
        <family val="2"/>
      </rPr>
      <t>Eine Auflistung der aktuellen Morphologie-Codes der zugelassen invasivem Karzinom ist im Anhang "Morphologie" zu finden.</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</si>
  <si>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t>
    </r>
    <r>
      <rPr>
        <sz val="8"/>
        <color indexed="8"/>
        <rFont val="Arial"/>
        <family val="2"/>
      </rPr>
      <t xml:space="preserve">
</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</si>
  <si>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</si>
  <si>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</si>
  <si>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t>Datum der Untersuchung der Patientin oder Sterbedatum. Falls Untersuchungs-/Sterbedartum nicht bekannt, dann  Datum Eingang der Follow-Up Meldung.</t>
  </si>
  <si>
    <t xml:space="preserve">Ein Zweittumor ist immer (falls vorhanden) beiden Primärfällen zuzuordnen.
Die Definition eines Zweittumors ist identisch zur Definition von relevanten Krebsvorerkrankungen, hier ist nur das Datum im Bezug zum aktuellen Fall entscheidend.
</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</si>
  <si>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</si>
  <si>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</si>
  <si>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</si>
  <si>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Tabellenblatt</t>
  </si>
  <si>
    <t>Spreadsheet</t>
  </si>
  <si>
    <r>
      <rPr>
        <sz val="11"/>
        <color indexed="8"/>
        <rFont val="Arial"/>
        <family val="2"/>
      </rPr>
      <t>OncoBox Brust (OncoBox Breast Cancer)</t>
    </r>
    <r>
      <rPr>
        <b/>
        <sz val="11"/>
        <color indexed="8"/>
        <rFont val="Arial"/>
        <family val="2"/>
      </rPr>
      <t xml:space="preserve">
Liste "Auffälligkeiten"
</t>
    </r>
    <r>
      <rPr>
        <b/>
        <sz val="11"/>
        <color theme="2" tint="-0.749992370372631"/>
        <rFont val="Arial"/>
        <family val="2"/>
      </rPr>
      <t>Conspicuities</t>
    </r>
  </si>
  <si>
    <t>Data fields XML</t>
  </si>
  <si>
    <t xml:space="preserve">Structure val. </t>
  </si>
  <si>
    <t>Types of primary cases</t>
  </si>
  <si>
    <t>Overall consideration</t>
  </si>
  <si>
    <t>CR basic data</t>
  </si>
  <si>
    <t>Abnormalities</t>
  </si>
  <si>
    <t>CR 1 (Post-op. case review)</t>
  </si>
  <si>
    <t>CR 2 (Pre-therap. case review)</t>
  </si>
  <si>
    <t>CR 3 (Case review recurr./metas.)</t>
  </si>
  <si>
    <t>CR 4 Invasive radiotherapy)</t>
  </si>
  <si>
    <t>CR 5 (Radiotherapy for DCIS)</t>
  </si>
  <si>
    <t>CR 6 (Chem. N+)</t>
  </si>
  <si>
    <t>CR 7 (Endoc.)</t>
  </si>
  <si>
    <t>CR 8 (Trastuzumab)</t>
  </si>
  <si>
    <t>CR 9 (First-line therapy)</t>
  </si>
  <si>
    <t>CR 10 (Psycho-oncol.)</t>
  </si>
  <si>
    <t>CR 10b (Psycho-oncol.)</t>
  </si>
  <si>
    <t>CR 11 (Social services)</t>
  </si>
  <si>
    <t>CR 11b (Social services)</t>
  </si>
  <si>
    <t>CR 12 (Studies)</t>
  </si>
  <si>
    <t>CR 12b (Studies)</t>
  </si>
  <si>
    <t>CR 13 (Histol. confir.)</t>
  </si>
  <si>
    <t>CR 14 (Primary cases)</t>
  </si>
  <si>
    <t>CR 15 (Number of surgeries R0)</t>
  </si>
  <si>
    <t>CR 16 (BET for pT1)</t>
  </si>
  <si>
    <t>CR 17 (Mastectomies)</t>
  </si>
  <si>
    <t>CR 18 (LN remov.)</t>
  </si>
  <si>
    <t>CR 19 (Nodal status)</t>
  </si>
  <si>
    <t>CR 20a (SLNE)</t>
  </si>
  <si>
    <t>CR 20b (SLNE)</t>
  </si>
  <si>
    <t>CR 21 (Wire mark.)</t>
  </si>
  <si>
    <t>CR 21b (Wire mark.)</t>
  </si>
  <si>
    <t>CR 22 (Revision surg.)</t>
  </si>
  <si>
    <t>CR 23 (Lymph drainage area)</t>
  </si>
  <si>
    <t>CR Colour legend</t>
  </si>
  <si>
    <t>OQ categorisation</t>
  </si>
  <si>
    <t>OQ basic data</t>
  </si>
  <si>
    <t>OQ manifestations</t>
  </si>
  <si>
    <t>KM filter</t>
  </si>
  <si>
    <t>Kaplan-Meier (OS)</t>
  </si>
  <si>
    <t>Patient profile</t>
  </si>
  <si>
    <t>Country identification</t>
  </si>
  <si>
    <t>WHO-Klassifikation der invasiven Mammakarzinome (nach S3-Leitlinie, Version 2012)
WHO classification of invasive breast cancer (S3-Guideline, version 2012)</t>
  </si>
  <si>
    <t xml:space="preserve">To be generated automatically by the tumour documentation software. </t>
  </si>
  <si>
    <t>To be generated automatically by the tumour documentation software.</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</si>
  <si>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</si>
  <si>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Link to the spreadsheet "Country codes"</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</si>
  <si>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</si>
  <si>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</si>
  <si>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Note about the calculation in the basic data (EXCEL Breast Cancer Centres):</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</si>
  <si>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</si>
  <si>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</si>
  <si>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</si>
  <si>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</si>
  <si>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</si>
  <si>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</si>
  <si>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</si>
  <si>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</si>
  <si>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</si>
  <si>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</si>
  <si>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</si>
  <si>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Only DCIS can be deemed to be non-invasive.
All carcinomas listed in the S3 Guideline (p. 358, version 2018) that are deemed to be invasive carcinomas can be included.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</si>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</sst>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4"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sz val="14"/>
      <color rgb="FFFF0000"/>
      <name val="Calibri"/>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z val="7"/>
      <name val="Wingdings 3"/>
      <family val="1"/>
      <charset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u/>
      <sz val="10"/>
      <name val="Arial"/>
      <family val="2"/>
    </font>
    <font>
      <u/>
      <sz val="9"/>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trike/>
      <sz val="10"/>
      <color indexed="8"/>
      <name val="Arial"/>
      <family val="2"/>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b/>
      <sz val="8"/>
      <color theme="2" tint="-0.749992370372631"/>
      <name val="Arial Black"/>
      <family val="2"/>
    </font>
    <font>
      <b/>
      <vertAlign val="superscrip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b/>
      <sz val="9"/>
      <color rgb="FF7030A0"/>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b/>
      <sz val="12"/>
      <color rgb="FFFF0000"/>
      <name val="Arial"/>
      <family val="2"/>
    </font>
    <font>
      <sz val="10"/>
      <color rgb="FFFF0000"/>
      <name val="Arial"/>
      <family val="2"/>
    </font>
    <font>
      <strike/>
      <sz val="9"/>
      <name val="Arial"/>
      <family val="2"/>
    </font>
    <font>
      <sz val="10"/>
      <color theme="0" tint="-0.499984740745262"/>
      <name val="Arial"/>
      <family val="2"/>
    </font>
    <font>
      <sz val="8"/>
      <color rgb="FFFF0000"/>
      <name val="Calibri"/>
      <family val="2"/>
    </font>
    <font>
      <strike/>
      <sz val="8"/>
      <color rgb="FFFF0000"/>
      <name val="Calibri"/>
      <family val="2"/>
    </font>
    <font>
      <sz val="10"/>
      <name val="Calibri"/>
      <family val="2"/>
      <scheme val="minor"/>
    </font>
    <font>
      <b/>
      <sz val="11"/>
      <color rgb="FFFF0000"/>
      <name val="Arial"/>
      <family val="2"/>
    </font>
    <font>
      <sz val="9"/>
      <name val="Calibri"/>
      <family val="2"/>
      <scheme val="minor"/>
    </font>
    <font>
      <b/>
      <strike/>
      <sz val="10"/>
      <color rgb="FFFF0000"/>
      <name val="Arial"/>
      <family val="2"/>
    </font>
    <font>
      <strike/>
      <sz val="8"/>
      <color rgb="FFFF0000"/>
      <name val="Calibri"/>
      <family val="2"/>
      <scheme val="minor"/>
    </font>
    <font>
      <strike/>
      <sz val="11"/>
      <color rgb="FFFF0000"/>
      <name val="Arial"/>
      <family val="2"/>
    </font>
    <font>
      <strike/>
      <u/>
      <sz val="11"/>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s>
  <borders count="15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auto="1"/>
      </right>
      <top/>
      <bottom style="medium">
        <color auto="1"/>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80" applyNumberFormat="0" applyFill="0" applyAlignment="0" applyProtection="0"/>
    <xf numFmtId="0" fontId="12"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36" fillId="7" borderId="76" applyNumberFormat="0" applyAlignment="0" applyProtection="0"/>
    <xf numFmtId="0" fontId="36" fillId="7" borderId="76" applyNumberForma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7" fillId="22" borderId="81" applyNumberFormat="0" applyFont="0" applyAlignment="0" applyProtection="0"/>
    <xf numFmtId="0" fontId="17" fillId="22" borderId="81"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451">
    <xf numFmtId="0" fontId="0" fillId="0" borderId="0" xfId="0"/>
    <xf numFmtId="0" fontId="3" fillId="0" borderId="0" xfId="0" applyFont="1" applyFill="1" applyBorder="1" applyAlignment="1">
      <alignment vertical="top" wrapText="1"/>
    </xf>
    <xf numFmtId="0" fontId="3" fillId="0" borderId="0" xfId="0" applyFont="1" applyAlignment="1">
      <alignment vertical="top"/>
    </xf>
    <xf numFmtId="0" fontId="3" fillId="0" borderId="0" xfId="0" applyFont="1" applyBorder="1"/>
    <xf numFmtId="0" fontId="0" fillId="0" borderId="0" xfId="0" applyBorder="1"/>
    <xf numFmtId="0" fontId="3" fillId="0" borderId="0" xfId="0" applyFont="1" applyFill="1"/>
    <xf numFmtId="0" fontId="6" fillId="0" borderId="0" xfId="0" applyFont="1" applyFill="1"/>
    <xf numFmtId="0" fontId="6" fillId="23" borderId="0" xfId="0"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16" fillId="0" borderId="0" xfId="0" applyFont="1" applyFill="1" applyBorder="1" applyAlignment="1">
      <alignment horizontal="center" vertical="top" wrapText="1"/>
    </xf>
    <xf numFmtId="0" fontId="3" fillId="0" borderId="0" xfId="0" applyFont="1" applyProtection="1"/>
    <xf numFmtId="0" fontId="3" fillId="0" borderId="0" xfId="0" applyFont="1" applyFill="1" applyProtection="1"/>
    <xf numFmtId="0" fontId="3" fillId="0" borderId="0" xfId="0" applyFont="1" applyAlignment="1" applyProtection="1"/>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applyProtection="1"/>
    <xf numFmtId="0" fontId="9" fillId="0" borderId="0" xfId="0" applyFont="1" applyFill="1" applyProtection="1"/>
    <xf numFmtId="0" fontId="5" fillId="0" borderId="0" xfId="0" applyFont="1" applyProtection="1"/>
    <xf numFmtId="0" fontId="4" fillId="0" borderId="0" xfId="0" applyFont="1" applyAlignment="1" applyProtection="1">
      <alignment vertical="center"/>
    </xf>
    <xf numFmtId="0" fontId="26" fillId="0" borderId="0" xfId="0" applyFont="1" applyProtection="1"/>
    <xf numFmtId="0" fontId="9" fillId="0" borderId="0" xfId="0" applyFont="1" applyBorder="1" applyAlignment="1" applyProtection="1"/>
    <xf numFmtId="0" fontId="4" fillId="0" borderId="0" xfId="0" applyFont="1" applyProtection="1"/>
    <xf numFmtId="0" fontId="18" fillId="0" borderId="0" xfId="357" applyFont="1" applyAlignment="1" applyProtection="1">
      <alignment horizontal="left"/>
    </xf>
    <xf numFmtId="0" fontId="18" fillId="0" borderId="0" xfId="357" applyFont="1" applyProtection="1"/>
    <xf numFmtId="0" fontId="25" fillId="0" borderId="0" xfId="357" applyFont="1" applyProtection="1"/>
    <xf numFmtId="0" fontId="9" fillId="0" borderId="0" xfId="0" applyFont="1" applyBorder="1" applyAlignment="1" applyProtection="1">
      <alignment horizontal="center" vertical="center"/>
    </xf>
    <xf numFmtId="0" fontId="17" fillId="0" borderId="0" xfId="357" applyFont="1" applyAlignment="1" applyProtection="1">
      <alignment horizontal="center"/>
    </xf>
    <xf numFmtId="0" fontId="23" fillId="0" borderId="0" xfId="0" applyFont="1" applyProtection="1"/>
    <xf numFmtId="0" fontId="9" fillId="0" borderId="0" xfId="0" applyFont="1" applyAlignment="1" applyProtection="1">
      <alignment horizontal="center" vertical="center"/>
    </xf>
    <xf numFmtId="0" fontId="23" fillId="0" borderId="0" xfId="0" applyFont="1" applyFill="1" applyProtection="1"/>
    <xf numFmtId="0" fontId="24" fillId="0" borderId="0" xfId="0" applyFont="1" applyProtection="1"/>
    <xf numFmtId="0" fontId="9" fillId="0" borderId="0" xfId="0" applyFont="1" applyBorder="1" applyProtection="1"/>
    <xf numFmtId="0" fontId="28" fillId="0" borderId="0" xfId="0" applyFont="1" applyFill="1" applyBorder="1" applyAlignment="1">
      <alignment horizontal="left" vertical="top" wrapText="1"/>
    </xf>
    <xf numFmtId="0" fontId="72" fillId="0" borderId="0" xfId="0" applyFont="1"/>
    <xf numFmtId="0" fontId="78" fillId="0" borderId="0" xfId="0" applyFont="1" applyFill="1" applyProtection="1"/>
    <xf numFmtId="0" fontId="83" fillId="0" borderId="0" xfId="0" applyFont="1" applyFill="1" applyProtection="1"/>
    <xf numFmtId="0" fontId="78" fillId="61" borderId="0" xfId="0" applyFont="1" applyFill="1" applyProtection="1"/>
    <xf numFmtId="0" fontId="25" fillId="0" borderId="0" xfId="0" applyFont="1" applyFill="1" applyBorder="1" applyAlignment="1" applyProtection="1">
      <alignment horizontal="center" vertical="top" wrapText="1"/>
    </xf>
    <xf numFmtId="0" fontId="9" fillId="0" borderId="0" xfId="0" applyFont="1" applyProtection="1"/>
    <xf numFmtId="0" fontId="3" fillId="0" borderId="0" xfId="0" applyFont="1"/>
    <xf numFmtId="0" fontId="0" fillId="0" borderId="0" xfId="0" applyFill="1"/>
    <xf numFmtId="0" fontId="88" fillId="0" borderId="0" xfId="0" applyFont="1"/>
    <xf numFmtId="0" fontId="88" fillId="0" borderId="0" xfId="0" applyFont="1" applyFill="1"/>
    <xf numFmtId="0" fontId="3" fillId="0" borderId="0" xfId="0" applyFont="1" applyAlignment="1">
      <alignment horizontal="left" vertical="top"/>
    </xf>
    <xf numFmtId="0" fontId="6" fillId="0" borderId="0" xfId="0" applyFont="1" applyFill="1" applyBorder="1" applyAlignment="1">
      <alignment horizontal="left"/>
    </xf>
    <xf numFmtId="0" fontId="6" fillId="61" borderId="0" xfId="0" applyFont="1" applyFill="1" applyBorder="1" applyAlignment="1">
      <alignment horizontal="left" vertical="top" wrapText="1"/>
    </xf>
    <xf numFmtId="0" fontId="6" fillId="0" borderId="0" xfId="0" applyFont="1" applyFill="1" applyAlignment="1">
      <alignment horizontal="center"/>
    </xf>
    <xf numFmtId="0" fontId="79" fillId="0" borderId="0" xfId="0" applyFont="1" applyFill="1"/>
    <xf numFmtId="0" fontId="16" fillId="0" borderId="0" xfId="0" applyFont="1" applyFill="1" applyBorder="1" applyAlignment="1">
      <alignment vertical="top" wrapText="1"/>
    </xf>
    <xf numFmtId="0" fontId="79" fillId="0" borderId="0" xfId="0" applyFont="1" applyAlignment="1">
      <alignment vertical="top"/>
    </xf>
    <xf numFmtId="0" fontId="79" fillId="61" borderId="0" xfId="0" applyFont="1" applyFill="1" applyProtection="1"/>
    <xf numFmtId="0" fontId="82" fillId="61" borderId="0" xfId="0" applyFont="1" applyFill="1" applyAlignment="1" applyProtection="1">
      <alignment horizontal="left" vertical="top" wrapText="1"/>
    </xf>
    <xf numFmtId="0" fontId="78" fillId="0" borderId="0" xfId="0" applyFont="1"/>
    <xf numFmtId="0" fontId="9" fillId="61" borderId="0" xfId="0" applyFont="1" applyFill="1" applyBorder="1" applyProtection="1"/>
    <xf numFmtId="0" fontId="0" fillId="0" borderId="0" xfId="0"/>
    <xf numFmtId="0" fontId="93" fillId="61" borderId="11" xfId="0" applyFont="1" applyFill="1" applyBorder="1"/>
    <xf numFmtId="0" fontId="88" fillId="61" borderId="11" xfId="0" applyFont="1" applyFill="1" applyBorder="1"/>
    <xf numFmtId="0" fontId="49" fillId="61" borderId="0" xfId="0" applyFont="1" applyFill="1" applyAlignment="1" applyProtection="1">
      <alignment vertical="top"/>
    </xf>
    <xf numFmtId="0" fontId="23" fillId="0" borderId="0" xfId="0" applyFont="1" applyFill="1"/>
    <xf numFmtId="0" fontId="87" fillId="0" borderId="0" xfId="0" applyFont="1" applyAlignment="1">
      <alignment vertical="top" wrapText="1"/>
    </xf>
    <xf numFmtId="0" fontId="87" fillId="0" borderId="0" xfId="0" applyFont="1" applyAlignment="1">
      <alignment horizontal="left" vertical="top" wrapText="1"/>
    </xf>
    <xf numFmtId="0" fontId="97" fillId="0" borderId="0" xfId="0" applyFont="1" applyFill="1" applyProtection="1"/>
    <xf numFmtId="0" fontId="3" fillId="61" borderId="82" xfId="0" applyFont="1" applyFill="1" applyBorder="1" applyAlignment="1">
      <alignment horizontal="left" vertical="top" wrapText="1"/>
    </xf>
    <xf numFmtId="0" fontId="3" fillId="23" borderId="82" xfId="0" applyFont="1" applyFill="1" applyBorder="1" applyAlignment="1">
      <alignment horizontal="left" vertical="top" wrapText="1"/>
    </xf>
    <xf numFmtId="0" fontId="16" fillId="61" borderId="82" xfId="0" applyFont="1" applyFill="1" applyBorder="1" applyAlignment="1">
      <alignment horizontal="left" vertical="top" wrapText="1"/>
    </xf>
    <xf numFmtId="0" fontId="79" fillId="61" borderId="82" xfId="0" applyFont="1" applyFill="1" applyBorder="1" applyAlignment="1">
      <alignment horizontal="left" vertical="top" wrapText="1"/>
    </xf>
    <xf numFmtId="0" fontId="88" fillId="0" borderId="0" xfId="0" applyFont="1" applyAlignment="1">
      <alignment horizontal="center"/>
    </xf>
    <xf numFmtId="0" fontId="84" fillId="61" borderId="11" xfId="0" applyFont="1" applyFill="1" applyBorder="1" applyAlignment="1">
      <alignment horizontal="center"/>
    </xf>
    <xf numFmtId="0" fontId="78" fillId="0" borderId="0" xfId="0" applyFont="1" applyFill="1" applyAlignment="1" applyProtection="1">
      <alignment vertical="center"/>
    </xf>
    <xf numFmtId="0" fontId="16" fillId="23" borderId="82" xfId="0" applyFont="1" applyFill="1" applyBorder="1" applyAlignment="1">
      <alignment horizontal="left" vertical="top" wrapText="1"/>
    </xf>
    <xf numFmtId="11" fontId="3" fillId="61" borderId="82" xfId="0" applyNumberFormat="1" applyFont="1" applyFill="1" applyBorder="1" applyAlignment="1">
      <alignment horizontal="left" vertical="top" wrapText="1"/>
    </xf>
    <xf numFmtId="0" fontId="79" fillId="0" borderId="83" xfId="0" applyFont="1" applyBorder="1" applyAlignment="1">
      <alignment vertical="top"/>
    </xf>
    <xf numFmtId="0" fontId="88" fillId="0" borderId="0" xfId="0" applyFont="1" applyProtection="1">
      <protection locked="0"/>
    </xf>
    <xf numFmtId="0" fontId="82" fillId="61" borderId="0" xfId="0" applyFont="1" applyFill="1" applyBorder="1" applyAlignment="1" applyProtection="1">
      <alignment vertical="top" wrapText="1"/>
    </xf>
    <xf numFmtId="0" fontId="78" fillId="0" borderId="0" xfId="0" applyFont="1" applyFill="1" applyProtection="1">
      <protection locked="0"/>
    </xf>
    <xf numFmtId="0" fontId="6" fillId="0" borderId="0" xfId="0" applyFont="1" applyFill="1" applyProtection="1">
      <protection locked="0"/>
    </xf>
    <xf numFmtId="0" fontId="0" fillId="0" borderId="17" xfId="0" applyBorder="1"/>
    <xf numFmtId="0" fontId="0" fillId="0" borderId="18" xfId="0" applyBorder="1"/>
    <xf numFmtId="0" fontId="0" fillId="0" borderId="10" xfId="0" applyBorder="1"/>
    <xf numFmtId="0" fontId="0" fillId="0" borderId="0" xfId="0" applyFont="1" applyBorder="1"/>
    <xf numFmtId="0" fontId="3" fillId="23" borderId="82" xfId="0" applyFont="1" applyFill="1" applyBorder="1" applyAlignment="1">
      <alignment horizontal="left" vertical="top"/>
    </xf>
    <xf numFmtId="0" fontId="87" fillId="0" borderId="0" xfId="0" applyFont="1" applyBorder="1" applyAlignment="1">
      <alignment horizontal="left" vertical="top" wrapText="1"/>
    </xf>
    <xf numFmtId="0" fontId="3" fillId="61" borderId="70" xfId="0" applyFont="1" applyFill="1" applyBorder="1" applyAlignment="1">
      <alignment horizontal="left" vertical="top" wrapText="1"/>
    </xf>
    <xf numFmtId="0" fontId="3" fillId="0" borderId="82" xfId="0" applyFont="1" applyBorder="1" applyAlignment="1">
      <alignment horizontal="left" vertical="top" wrapText="1"/>
    </xf>
    <xf numFmtId="0" fontId="79" fillId="0" borderId="0" xfId="0" applyFont="1" applyAlignment="1">
      <alignment horizontal="left" vertical="top"/>
    </xf>
    <xf numFmtId="0" fontId="79" fillId="0" borderId="0" xfId="0" applyFont="1" applyBorder="1" applyAlignment="1">
      <alignment wrapText="1"/>
    </xf>
    <xf numFmtId="0" fontId="3" fillId="0" borderId="82" xfId="0" applyFont="1" applyFill="1" applyBorder="1" applyAlignment="1">
      <alignment horizontal="left" vertical="top" wrapText="1"/>
    </xf>
    <xf numFmtId="0" fontId="6" fillId="0" borderId="82" xfId="0" applyFont="1" applyFill="1" applyBorder="1" applyAlignment="1">
      <alignment horizontal="left" vertical="top" wrapText="1"/>
    </xf>
    <xf numFmtId="0" fontId="16" fillId="0" borderId="82" xfId="0" applyFont="1" applyFill="1" applyBorder="1" applyAlignment="1">
      <alignment horizontal="left" vertical="top" wrapText="1"/>
    </xf>
    <xf numFmtId="0" fontId="88" fillId="61" borderId="70" xfId="0" applyFont="1" applyFill="1" applyBorder="1"/>
    <xf numFmtId="11" fontId="3" fillId="61" borderId="70" xfId="0" applyNumberFormat="1" applyFont="1" applyFill="1" applyBorder="1" applyAlignment="1">
      <alignment horizontal="left" vertical="top" wrapText="1"/>
    </xf>
    <xf numFmtId="0" fontId="101" fillId="61" borderId="69" xfId="198" applyFont="1" applyFill="1" applyBorder="1" applyAlignment="1" applyProtection="1">
      <alignment horizontal="left" vertical="center"/>
      <protection locked="0"/>
    </xf>
    <xf numFmtId="0" fontId="88" fillId="61" borderId="82" xfId="0" applyFont="1" applyFill="1" applyBorder="1" applyAlignment="1">
      <alignment horizontal="left" vertical="center" wrapText="1"/>
    </xf>
    <xf numFmtId="0" fontId="87" fillId="0" borderId="0" xfId="0" applyFont="1" applyBorder="1" applyAlignment="1">
      <alignment vertical="top" wrapText="1"/>
    </xf>
    <xf numFmtId="0" fontId="79" fillId="61" borderId="70" xfId="0" quotePrefix="1" applyFont="1" applyFill="1" applyBorder="1" applyAlignment="1">
      <alignment horizontal="left" vertical="top" wrapText="1"/>
    </xf>
    <xf numFmtId="0" fontId="79" fillId="0" borderId="7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Font="1" applyAlignment="1" applyProtection="1">
      <alignment vertical="center"/>
    </xf>
    <xf numFmtId="0" fontId="17" fillId="0" borderId="0" xfId="357" applyFont="1" applyBorder="1" applyProtection="1"/>
    <xf numFmtId="0" fontId="17" fillId="0" borderId="0" xfId="357" applyFont="1" applyProtection="1"/>
    <xf numFmtId="0" fontId="17" fillId="0" borderId="0" xfId="357" applyFont="1" applyBorder="1" applyAlignment="1" applyProtection="1">
      <alignment vertical="center"/>
    </xf>
    <xf numFmtId="0" fontId="4" fillId="23" borderId="0" xfId="0" applyFont="1" applyFill="1" applyBorder="1" applyAlignment="1" applyProtection="1">
      <alignment horizontal="center" vertical="center" wrapText="1"/>
    </xf>
    <xf numFmtId="0" fontId="4" fillId="0" borderId="0" xfId="0" applyFont="1" applyBorder="1" applyAlignment="1"/>
    <xf numFmtId="0" fontId="47" fillId="0" borderId="0" xfId="0" applyFont="1" applyBorder="1" applyAlignment="1"/>
    <xf numFmtId="0" fontId="47" fillId="0" borderId="0" xfId="0" applyFont="1" applyFill="1" applyBorder="1" applyAlignment="1" applyProtection="1"/>
    <xf numFmtId="0" fontId="16" fillId="0" borderId="15" xfId="357" applyFont="1" applyFill="1" applyBorder="1" applyAlignment="1" applyProtection="1">
      <alignment horizontal="center" vertical="top" wrapText="1"/>
    </xf>
    <xf numFmtId="0" fontId="16" fillId="0" borderId="16" xfId="357" applyFont="1" applyFill="1" applyBorder="1" applyAlignment="1" applyProtection="1">
      <alignment horizontal="center" vertical="top" wrapText="1"/>
    </xf>
    <xf numFmtId="0" fontId="16" fillId="0" borderId="28" xfId="357" applyFont="1" applyFill="1" applyBorder="1" applyAlignment="1" applyProtection="1">
      <alignment horizontal="center" vertical="top" wrapText="1"/>
    </xf>
    <xf numFmtId="0" fontId="16" fillId="0" borderId="28" xfId="357" applyFont="1" applyFill="1" applyBorder="1" applyAlignment="1" applyProtection="1">
      <alignment horizontal="center" vertical="top"/>
    </xf>
    <xf numFmtId="0" fontId="16" fillId="23" borderId="28" xfId="357" applyFont="1" applyFill="1" applyBorder="1" applyAlignment="1" applyProtection="1">
      <alignment horizontal="center" vertical="top"/>
    </xf>
    <xf numFmtId="0" fontId="16" fillId="23" borderId="16" xfId="357" applyFont="1" applyFill="1" applyBorder="1" applyAlignment="1" applyProtection="1">
      <alignment horizontal="center" vertical="top" wrapText="1"/>
    </xf>
    <xf numFmtId="0" fontId="16" fillId="23" borderId="18" xfId="0" applyFont="1" applyFill="1" applyBorder="1" applyAlignment="1" applyProtection="1">
      <alignment horizontal="center" vertical="top" wrapText="1"/>
    </xf>
    <xf numFmtId="0" fontId="16" fillId="23" borderId="10" xfId="0" applyFont="1" applyFill="1" applyBorder="1" applyAlignment="1" applyProtection="1">
      <alignment horizontal="center" vertical="top" wrapText="1"/>
    </xf>
    <xf numFmtId="0" fontId="16" fillId="23" borderId="29" xfId="0" applyFont="1" applyFill="1" applyBorder="1" applyAlignment="1" applyProtection="1">
      <alignment horizontal="center" vertical="top" wrapText="1"/>
    </xf>
    <xf numFmtId="0" fontId="16" fillId="23" borderId="29" xfId="357" applyFont="1" applyFill="1" applyBorder="1" applyAlignment="1" applyProtection="1">
      <alignment horizontal="center" vertical="top" wrapText="1"/>
    </xf>
    <xf numFmtId="0" fontId="16" fillId="23" borderId="10" xfId="357" applyFont="1" applyFill="1" applyBorder="1" applyAlignment="1" applyProtection="1">
      <alignment horizontal="center" vertical="top" wrapText="1"/>
    </xf>
    <xf numFmtId="0" fontId="3" fillId="23" borderId="104" xfId="0" applyFont="1" applyFill="1" applyBorder="1" applyAlignment="1" applyProtection="1">
      <alignment horizontal="center" vertical="center" wrapText="1"/>
    </xf>
    <xf numFmtId="0" fontId="4" fillId="0" borderId="12"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0" fontId="23" fillId="0" borderId="0" xfId="0" applyFont="1" applyBorder="1" applyProtection="1"/>
    <xf numFmtId="0" fontId="23" fillId="0" borderId="0" xfId="0" applyFont="1" applyFill="1" applyBorder="1" applyProtection="1"/>
    <xf numFmtId="0" fontId="15" fillId="23" borderId="101" xfId="357" applyFont="1" applyFill="1" applyBorder="1" applyAlignment="1" applyProtection="1">
      <alignment horizontal="center" vertical="center" wrapText="1"/>
    </xf>
    <xf numFmtId="0" fontId="16" fillId="0" borderId="101" xfId="0" applyFont="1" applyFill="1" applyBorder="1" applyAlignment="1" applyProtection="1">
      <alignment horizontal="center" vertical="center" wrapText="1"/>
    </xf>
    <xf numFmtId="0" fontId="16" fillId="0" borderId="105"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23" borderId="101" xfId="0" applyFont="1" applyFill="1" applyBorder="1" applyAlignment="1" applyProtection="1">
      <alignment horizontal="center" vertical="center" wrapText="1"/>
    </xf>
    <xf numFmtId="0" fontId="15" fillId="0" borderId="16" xfId="357" applyFont="1" applyBorder="1" applyProtection="1"/>
    <xf numFmtId="0" fontId="49" fillId="23" borderId="0" xfId="0" applyFont="1" applyFill="1" applyBorder="1" applyAlignment="1" applyProtection="1">
      <alignment horizontal="left" vertical="center" wrapText="1"/>
    </xf>
    <xf numFmtId="0" fontId="16" fillId="0" borderId="0" xfId="0" applyFont="1" applyBorder="1" applyAlignment="1" applyProtection="1">
      <alignment horizontal="center" vertical="center" wrapText="1"/>
    </xf>
    <xf numFmtId="0" fontId="15" fillId="0" borderId="0" xfId="357" applyFont="1" applyBorder="1" applyProtection="1"/>
    <xf numFmtId="0" fontId="49" fillId="0" borderId="0" xfId="0" applyFont="1" applyFill="1" applyBorder="1" applyAlignment="1" applyProtection="1">
      <alignment horizontal="left" vertical="center"/>
    </xf>
    <xf numFmtId="0" fontId="87" fillId="23" borderId="0" xfId="0" applyFont="1" applyFill="1" applyBorder="1" applyAlignment="1" applyProtection="1">
      <alignment horizontal="left" vertical="center" wrapText="1" readingOrder="1"/>
    </xf>
    <xf numFmtId="0" fontId="111" fillId="0" borderId="0" xfId="0" applyFont="1" applyBorder="1" applyAlignment="1">
      <alignment horizontal="left" vertical="center" wrapText="1" readingOrder="1"/>
    </xf>
    <xf numFmtId="0" fontId="16" fillId="0" borderId="0" xfId="0" quotePrefix="1" applyFont="1" applyFill="1" applyBorder="1" applyAlignment="1">
      <alignment vertical="top" wrapText="1"/>
    </xf>
    <xf numFmtId="0" fontId="3" fillId="0" borderId="0" xfId="0" quotePrefix="1" applyFont="1" applyFill="1" applyBorder="1" applyAlignment="1">
      <alignment vertical="top" wrapText="1"/>
    </xf>
    <xf numFmtId="0" fontId="29" fillId="61" borderId="0" xfId="0" applyFont="1" applyFill="1" applyBorder="1" applyAlignment="1" applyProtection="1">
      <alignment vertical="center"/>
    </xf>
    <xf numFmtId="0" fontId="5" fillId="61" borderId="30" xfId="0" applyFont="1" applyFill="1" applyBorder="1" applyAlignment="1" applyProtection="1">
      <alignment horizontal="center" vertical="center"/>
    </xf>
    <xf numFmtId="0" fontId="4" fillId="61" borderId="19" xfId="0" applyFont="1" applyFill="1" applyBorder="1" applyAlignment="1" applyProtection="1">
      <alignment horizontal="center" vertical="center"/>
    </xf>
    <xf numFmtId="0" fontId="4" fillId="61" borderId="0" xfId="0" applyFont="1" applyFill="1" applyBorder="1" applyAlignment="1" applyProtection="1">
      <alignment horizontal="center" vertical="center"/>
    </xf>
    <xf numFmtId="0" fontId="112" fillId="0" borderId="0" xfId="0" applyFont="1" applyFill="1" applyProtection="1"/>
    <xf numFmtId="0" fontId="23" fillId="23" borderId="0" xfId="0" applyFont="1" applyFill="1" applyBorder="1" applyAlignment="1" applyProtection="1"/>
    <xf numFmtId="0" fontId="112" fillId="0" borderId="0" xfId="0" applyFont="1" applyBorder="1" applyAlignment="1" applyProtection="1"/>
    <xf numFmtId="0" fontId="15" fillId="0" borderId="40" xfId="0" applyFont="1" applyBorder="1" applyAlignment="1" applyProtection="1">
      <alignment textRotation="90" wrapText="1"/>
    </xf>
    <xf numFmtId="0" fontId="15" fillId="0" borderId="92" xfId="0" applyFont="1" applyBorder="1" applyAlignment="1" applyProtection="1">
      <alignment textRotation="90" wrapText="1"/>
    </xf>
    <xf numFmtId="0" fontId="15" fillId="26" borderId="35" xfId="0" applyFont="1" applyFill="1" applyBorder="1" applyAlignment="1" applyProtection="1">
      <alignment vertical="top" wrapText="1"/>
    </xf>
    <xf numFmtId="0" fontId="15" fillId="0" borderId="92" xfId="0" applyFont="1" applyBorder="1" applyAlignment="1" applyProtection="1">
      <alignment horizontal="center" wrapText="1"/>
    </xf>
    <xf numFmtId="0" fontId="15" fillId="0" borderId="51" xfId="0" applyFont="1" applyBorder="1" applyAlignment="1" applyProtection="1">
      <alignment horizontal="center" vertical="center" wrapText="1"/>
    </xf>
    <xf numFmtId="0" fontId="15" fillId="0" borderId="93" xfId="0" applyFont="1" applyBorder="1" applyAlignment="1" applyProtection="1">
      <alignment horizontal="center" vertical="center" wrapText="1"/>
    </xf>
    <xf numFmtId="0" fontId="15" fillId="0" borderId="93" xfId="0" applyFont="1" applyFill="1" applyBorder="1" applyAlignment="1" applyProtection="1">
      <alignment horizontal="center" vertical="center" wrapText="1"/>
    </xf>
    <xf numFmtId="0" fontId="15" fillId="0" borderId="20" xfId="0" applyFont="1" applyBorder="1" applyAlignment="1" applyProtection="1">
      <alignment horizontal="center" vertical="center" wrapText="1"/>
    </xf>
    <xf numFmtId="0" fontId="15" fillId="26" borderId="0" xfId="0" applyFont="1" applyFill="1" applyBorder="1" applyAlignment="1" applyProtection="1">
      <alignment vertical="top" wrapText="1"/>
    </xf>
    <xf numFmtId="0" fontId="15" fillId="0" borderId="92" xfId="0" applyFont="1" applyFill="1" applyBorder="1" applyAlignment="1" applyProtection="1">
      <alignment horizontal="center" vertical="center" wrapText="1"/>
    </xf>
    <xf numFmtId="0" fontId="15" fillId="26" borderId="0" xfId="0" applyFont="1" applyFill="1" applyBorder="1" applyAlignment="1" applyProtection="1">
      <alignment horizontal="center" vertical="center" wrapText="1"/>
    </xf>
    <xf numFmtId="0" fontId="15" fillId="0" borderId="92" xfId="0" applyFont="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16" fillId="26" borderId="0" xfId="0" applyFont="1" applyFill="1" applyBorder="1" applyAlignment="1" applyProtection="1">
      <alignment vertical="top" wrapText="1"/>
    </xf>
    <xf numFmtId="0" fontId="16" fillId="26" borderId="0" xfId="0" applyFont="1" applyFill="1" applyBorder="1" applyAlignment="1" applyProtection="1">
      <alignment horizontal="center" wrapText="1"/>
    </xf>
    <xf numFmtId="0" fontId="16" fillId="70" borderId="101" xfId="0" applyFont="1" applyFill="1" applyBorder="1" applyAlignment="1" applyProtection="1">
      <alignment horizontal="center" textRotation="90" wrapText="1"/>
    </xf>
    <xf numFmtId="1" fontId="9" fillId="0" borderId="0" xfId="0" applyNumberFormat="1" applyFont="1" applyProtection="1"/>
    <xf numFmtId="0" fontId="9" fillId="0" borderId="101" xfId="0" applyFont="1" applyBorder="1" applyAlignment="1" applyProtection="1">
      <alignment horizontal="center" vertical="center"/>
    </xf>
    <xf numFmtId="0" fontId="20" fillId="0" borderId="84" xfId="0" applyNumberFormat="1" applyFont="1" applyBorder="1" applyAlignment="1" applyProtection="1">
      <alignment horizontal="center" vertical="center" wrapText="1"/>
    </xf>
    <xf numFmtId="0" fontId="14" fillId="0" borderId="103" xfId="0" applyNumberFormat="1" applyFont="1" applyBorder="1" applyAlignment="1" applyProtection="1">
      <alignment horizontal="center" vertical="center"/>
    </xf>
    <xf numFmtId="1" fontId="16" fillId="0" borderId="104" xfId="0" applyNumberFormat="1" applyFont="1" applyFill="1" applyBorder="1" applyAlignment="1" applyProtection="1">
      <alignment horizontal="center" vertical="center"/>
    </xf>
    <xf numFmtId="1" fontId="3" fillId="25" borderId="101" xfId="0" applyNumberFormat="1" applyFont="1" applyFill="1" applyBorder="1" applyAlignment="1" applyProtection="1">
      <alignment horizontal="center" vertical="center"/>
      <protection locked="0"/>
    </xf>
    <xf numFmtId="1" fontId="3" fillId="25" borderId="102" xfId="0" applyNumberFormat="1" applyFont="1" applyFill="1" applyBorder="1" applyAlignment="1" applyProtection="1">
      <alignment horizontal="center" vertical="center"/>
      <protection locked="0"/>
    </xf>
    <xf numFmtId="1" fontId="16" fillId="25" borderId="103" xfId="0" applyNumberFormat="1" applyFont="1" applyFill="1" applyBorder="1" applyAlignment="1" applyProtection="1">
      <alignment horizontal="center" vertical="center"/>
      <protection locked="0"/>
    </xf>
    <xf numFmtId="1" fontId="3" fillId="23" borderId="101" xfId="0" applyNumberFormat="1" applyFont="1" applyFill="1" applyBorder="1" applyAlignment="1" applyProtection="1">
      <alignment horizontal="center" vertical="center"/>
    </xf>
    <xf numFmtId="10" fontId="6" fillId="23" borderId="102" xfId="0" applyNumberFormat="1" applyFont="1" applyFill="1" applyBorder="1" applyAlignment="1" applyProtection="1">
      <alignment horizontal="center" vertical="center"/>
    </xf>
    <xf numFmtId="1" fontId="16" fillId="0" borderId="103" xfId="0" applyNumberFormat="1" applyFont="1" applyFill="1" applyBorder="1" applyAlignment="1" applyProtection="1">
      <alignment horizontal="center" vertical="center"/>
    </xf>
    <xf numFmtId="1" fontId="16" fillId="25" borderId="101" xfId="454" quotePrefix="1" applyNumberFormat="1" applyFont="1" applyFill="1" applyBorder="1" applyAlignment="1" applyProtection="1">
      <alignment horizontal="center" vertical="center"/>
      <protection locked="0"/>
    </xf>
    <xf numFmtId="1" fontId="9" fillId="0" borderId="101" xfId="0" applyNumberFormat="1" applyFont="1" applyBorder="1" applyAlignment="1" applyProtection="1">
      <alignment horizontal="center" vertical="center"/>
    </xf>
    <xf numFmtId="1" fontId="3" fillId="23" borderId="100" xfId="0" applyNumberFormat="1" applyFont="1" applyFill="1" applyBorder="1" applyAlignment="1" applyProtection="1">
      <alignment horizontal="center" vertical="center"/>
    </xf>
    <xf numFmtId="1" fontId="3" fillId="23" borderId="99" xfId="0" applyNumberFormat="1" applyFont="1" applyFill="1" applyBorder="1" applyAlignment="1" applyProtection="1">
      <alignment horizontal="center" vertical="center"/>
    </xf>
    <xf numFmtId="0" fontId="16" fillId="26" borderId="19" xfId="0" applyFont="1" applyFill="1" applyBorder="1" applyAlignment="1" applyProtection="1">
      <alignment vertical="top" wrapText="1"/>
    </xf>
    <xf numFmtId="0" fontId="16" fillId="26" borderId="19" xfId="0" applyFont="1" applyFill="1" applyBorder="1" applyAlignment="1" applyProtection="1">
      <alignment horizontal="center" wrapText="1"/>
    </xf>
    <xf numFmtId="49" fontId="9" fillId="0" borderId="0" xfId="0" applyNumberFormat="1" applyFont="1" applyAlignment="1" applyProtection="1">
      <alignment horizontal="center" vertical="center"/>
    </xf>
    <xf numFmtId="0" fontId="23" fillId="0" borderId="0" xfId="0" applyFont="1" applyAlignment="1">
      <alignment vertical="center"/>
    </xf>
    <xf numFmtId="0" fontId="9" fillId="61" borderId="24" xfId="0" applyFont="1" applyFill="1" applyBorder="1" applyProtection="1"/>
    <xf numFmtId="0" fontId="29" fillId="61" borderId="0" xfId="0" applyFont="1" applyFill="1" applyBorder="1" applyAlignment="1" applyProtection="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Fill="1" applyAlignment="1">
      <alignment vertical="top" wrapText="1"/>
    </xf>
    <xf numFmtId="0" fontId="25" fillId="61" borderId="83" xfId="0" applyFont="1" applyFill="1" applyBorder="1" applyAlignment="1">
      <alignment vertical="center" wrapText="1"/>
    </xf>
    <xf numFmtId="0" fontId="25" fillId="61" borderId="101" xfId="0" applyFont="1" applyFill="1" applyBorder="1" applyAlignment="1">
      <alignment vertical="center" wrapText="1"/>
    </xf>
    <xf numFmtId="0" fontId="11" fillId="61" borderId="19" xfId="0" applyFont="1" applyFill="1" applyBorder="1" applyAlignment="1" applyProtection="1">
      <alignment horizontal="center" vertical="center"/>
    </xf>
    <xf numFmtId="0" fontId="11" fillId="61" borderId="0" xfId="0" applyFont="1" applyFill="1" applyBorder="1" applyAlignment="1" applyProtection="1">
      <alignment horizontal="center" vertical="center"/>
    </xf>
    <xf numFmtId="0" fontId="88" fillId="61" borderId="101" xfId="0" applyFont="1" applyFill="1" applyBorder="1" applyAlignment="1">
      <alignment horizontal="left" vertical="center" wrapText="1"/>
    </xf>
    <xf numFmtId="0" fontId="13" fillId="0" borderId="0" xfId="198" applyBorder="1" applyAlignment="1" applyProtection="1">
      <alignment horizontal="left" vertical="top" wrapText="1"/>
      <protection locked="0"/>
    </xf>
    <xf numFmtId="0" fontId="6" fillId="0" borderId="0" xfId="0" applyFont="1" applyFill="1" applyAlignment="1">
      <alignment horizontal="center" vertical="center"/>
    </xf>
    <xf numFmtId="0" fontId="8" fillId="0" borderId="0" xfId="0" applyFont="1" applyFill="1" applyProtection="1"/>
    <xf numFmtId="165" fontId="3" fillId="0" borderId="0" xfId="0" applyNumberFormat="1" applyFont="1" applyProtection="1"/>
    <xf numFmtId="0" fontId="3" fillId="0" borderId="0" xfId="0" applyFont="1" applyBorder="1" applyAlignment="1" applyProtection="1">
      <alignment vertical="center"/>
    </xf>
    <xf numFmtId="0" fontId="28" fillId="61" borderId="34" xfId="0" applyFont="1" applyFill="1" applyBorder="1" applyAlignment="1" applyProtection="1">
      <alignment vertical="center"/>
    </xf>
    <xf numFmtId="0" fontId="28" fillId="61" borderId="0" xfId="0" applyFont="1" applyFill="1" applyBorder="1" applyAlignment="1" applyProtection="1">
      <alignment vertical="center"/>
    </xf>
    <xf numFmtId="0" fontId="5" fillId="61" borderId="0" xfId="0" applyFont="1" applyFill="1" applyBorder="1" applyAlignment="1" applyProtection="1">
      <alignment vertical="center"/>
    </xf>
    <xf numFmtId="0" fontId="23" fillId="61" borderId="0" xfId="0" applyFont="1" applyFill="1" applyBorder="1" applyProtection="1"/>
    <xf numFmtId="0" fontId="28" fillId="27" borderId="82" xfId="0" applyFont="1" applyFill="1" applyBorder="1" applyAlignment="1">
      <alignment vertical="center"/>
    </xf>
    <xf numFmtId="0" fontId="28" fillId="24" borderId="82" xfId="0" applyFont="1" applyFill="1" applyBorder="1" applyAlignment="1">
      <alignment horizontal="left" vertical="center" wrapText="1"/>
    </xf>
    <xf numFmtId="0" fontId="49" fillId="24" borderId="82" xfId="0" applyFont="1" applyFill="1" applyBorder="1" applyAlignment="1">
      <alignment vertical="center" wrapText="1"/>
    </xf>
    <xf numFmtId="0" fontId="96" fillId="24" borderId="82" xfId="0" applyFont="1" applyFill="1" applyBorder="1" applyAlignment="1">
      <alignment horizontal="left" vertical="center" wrapText="1"/>
    </xf>
    <xf numFmtId="0" fontId="49" fillId="24" borderId="82" xfId="0" applyFont="1" applyFill="1" applyBorder="1" applyAlignment="1">
      <alignment horizontal="left" vertical="center" wrapText="1"/>
    </xf>
    <xf numFmtId="0" fontId="6" fillId="23" borderId="82" xfId="0" applyFont="1" applyFill="1" applyBorder="1" applyAlignment="1">
      <alignment horizontal="center" vertical="top" wrapText="1"/>
    </xf>
    <xf numFmtId="0" fontId="28" fillId="27" borderId="82" xfId="0" applyFont="1" applyFill="1" applyBorder="1" applyAlignment="1">
      <alignment horizontal="center" vertical="center"/>
    </xf>
    <xf numFmtId="0" fontId="15" fillId="23" borderId="82" xfId="0" applyFont="1" applyFill="1" applyBorder="1" applyAlignment="1">
      <alignment horizontal="center" vertical="top" wrapText="1"/>
    </xf>
    <xf numFmtId="0" fontId="6" fillId="61" borderId="82" xfId="0" applyFont="1" applyFill="1" applyBorder="1" applyAlignment="1">
      <alignment horizontal="center" vertical="top" wrapText="1"/>
    </xf>
    <xf numFmtId="0" fontId="28" fillId="24" borderId="82" xfId="0" applyFont="1" applyFill="1" applyBorder="1" applyAlignment="1">
      <alignment horizontal="center" vertical="center" wrapText="1"/>
    </xf>
    <xf numFmtId="0" fontId="6" fillId="0" borderId="82" xfId="0" applyFont="1" applyFill="1" applyBorder="1" applyAlignment="1">
      <alignment horizontal="center" vertical="top" wrapText="1"/>
    </xf>
    <xf numFmtId="0" fontId="6" fillId="0" borderId="0" xfId="0" applyFont="1" applyAlignment="1" applyProtection="1">
      <alignment horizontal="center" vertical="center"/>
    </xf>
    <xf numFmtId="0" fontId="3" fillId="28" borderId="82" xfId="0" applyFont="1" applyFill="1" applyBorder="1" applyAlignment="1">
      <alignment horizontal="center" vertical="center"/>
    </xf>
    <xf numFmtId="0" fontId="3" fillId="27" borderId="82" xfId="0" applyFont="1" applyFill="1" applyBorder="1" applyAlignment="1">
      <alignment horizontal="center" vertical="center" wrapText="1"/>
    </xf>
    <xf numFmtId="0" fontId="3" fillId="24" borderId="82" xfId="0" applyFont="1" applyFill="1" applyBorder="1" applyAlignment="1">
      <alignment horizontal="center" vertical="center" wrapText="1"/>
    </xf>
    <xf numFmtId="0" fontId="28" fillId="24" borderId="101" xfId="0" applyFont="1" applyFill="1" applyBorder="1" applyAlignment="1">
      <alignment horizontal="center" vertical="center" wrapText="1"/>
    </xf>
    <xf numFmtId="0" fontId="3" fillId="24" borderId="113" xfId="0" applyFont="1" applyFill="1" applyBorder="1" applyAlignment="1">
      <alignment horizontal="center" vertical="center" wrapText="1"/>
    </xf>
    <xf numFmtId="0" fontId="28" fillId="61" borderId="30" xfId="0" applyFont="1" applyFill="1" applyBorder="1" applyAlignment="1" applyProtection="1">
      <alignment horizontal="center" vertical="center"/>
    </xf>
    <xf numFmtId="0" fontId="26" fillId="61" borderId="0" xfId="0" applyFont="1" applyFill="1" applyBorder="1" applyProtection="1"/>
    <xf numFmtId="0" fontId="79" fillId="0" borderId="113" xfId="0" applyFont="1" applyBorder="1" applyAlignment="1">
      <alignment vertical="top"/>
    </xf>
    <xf numFmtId="0" fontId="28" fillId="27" borderId="113" xfId="0" applyFont="1" applyFill="1" applyBorder="1" applyAlignment="1">
      <alignment vertical="center"/>
    </xf>
    <xf numFmtId="0" fontId="49" fillId="24" borderId="113" xfId="0" applyFont="1" applyFill="1" applyBorder="1" applyAlignment="1">
      <alignment vertical="center" wrapText="1"/>
    </xf>
    <xf numFmtId="0" fontId="79" fillId="61" borderId="113" xfId="0" applyFont="1" applyFill="1" applyBorder="1" applyAlignment="1">
      <alignment vertical="top"/>
    </xf>
    <xf numFmtId="0" fontId="28" fillId="24" borderId="113" xfId="0" applyFont="1" applyFill="1" applyBorder="1" applyAlignment="1">
      <alignment horizontal="left" vertical="center" wrapText="1"/>
    </xf>
    <xf numFmtId="0" fontId="49" fillId="24" borderId="113" xfId="0" applyFont="1" applyFill="1" applyBorder="1" applyAlignment="1">
      <alignment horizontal="left" vertical="center" wrapText="1"/>
    </xf>
    <xf numFmtId="0" fontId="79" fillId="0" borderId="128" xfId="0" applyFont="1" applyBorder="1" applyAlignment="1">
      <alignment vertical="top"/>
    </xf>
    <xf numFmtId="0" fontId="28" fillId="27" borderId="128" xfId="0" applyFont="1" applyFill="1" applyBorder="1" applyAlignment="1">
      <alignment vertical="center"/>
    </xf>
    <xf numFmtId="0" fontId="49" fillId="24" borderId="128" xfId="0" applyFont="1" applyFill="1" applyBorder="1" applyAlignment="1">
      <alignment vertical="center" wrapText="1"/>
    </xf>
    <xf numFmtId="0" fontId="79" fillId="61" borderId="128" xfId="0" applyFont="1" applyFill="1" applyBorder="1" applyAlignment="1">
      <alignment vertical="top"/>
    </xf>
    <xf numFmtId="0" fontId="28" fillId="24" borderId="128" xfId="0" applyFont="1" applyFill="1" applyBorder="1" applyAlignment="1">
      <alignment horizontal="left" vertical="center" wrapText="1"/>
    </xf>
    <xf numFmtId="0" fontId="49" fillId="24" borderId="128" xfId="0" applyFont="1" applyFill="1" applyBorder="1" applyAlignment="1">
      <alignment horizontal="left" vertical="center" wrapText="1"/>
    </xf>
    <xf numFmtId="0" fontId="6" fillId="0" borderId="113" xfId="0" applyFont="1" applyFill="1" applyBorder="1" applyAlignment="1">
      <alignment horizontal="center" vertical="top" wrapText="1"/>
    </xf>
    <xf numFmtId="0" fontId="79" fillId="0" borderId="128" xfId="0" applyFont="1" applyFill="1" applyBorder="1" applyAlignment="1">
      <alignment vertical="top"/>
    </xf>
    <xf numFmtId="0" fontId="79" fillId="0" borderId="113" xfId="0" applyFont="1" applyBorder="1" applyAlignment="1">
      <alignment vertical="top" wrapText="1"/>
    </xf>
    <xf numFmtId="0" fontId="79" fillId="0" borderId="128" xfId="0" quotePrefix="1" applyFont="1" applyBorder="1" applyAlignment="1">
      <alignment vertical="top"/>
    </xf>
    <xf numFmtId="0" fontId="79" fillId="61" borderId="128" xfId="0" quotePrefix="1" applyFont="1" applyFill="1" applyBorder="1" applyAlignment="1">
      <alignment vertical="top"/>
    </xf>
    <xf numFmtId="0" fontId="16" fillId="0" borderId="128" xfId="0" quotePrefix="1" applyFont="1" applyBorder="1" applyAlignment="1">
      <alignment vertical="top"/>
    </xf>
    <xf numFmtId="0" fontId="16" fillId="61" borderId="128" xfId="0" quotePrefix="1" applyFont="1" applyFill="1" applyBorder="1" applyAlignment="1">
      <alignment vertical="top"/>
    </xf>
    <xf numFmtId="49" fontId="3" fillId="0" borderId="113" xfId="0" quotePrefix="1" applyNumberFormat="1" applyFont="1" applyFill="1" applyBorder="1" applyAlignment="1">
      <alignment horizontal="left" vertical="top" wrapText="1"/>
    </xf>
    <xf numFmtId="11" fontId="3" fillId="61" borderId="113"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5" xfId="0" applyFont="1" applyFill="1" applyBorder="1" applyAlignment="1">
      <alignment horizontal="left" vertical="center"/>
    </xf>
    <xf numFmtId="0" fontId="84" fillId="0" borderId="47" xfId="0" applyFont="1" applyBorder="1" applyAlignment="1">
      <alignment horizontal="center" vertical="center"/>
    </xf>
    <xf numFmtId="0" fontId="84" fillId="0" borderId="14" xfId="0" applyFont="1" applyBorder="1" applyAlignment="1">
      <alignment horizontal="center" vertical="center"/>
    </xf>
    <xf numFmtId="0" fontId="84" fillId="0" borderId="97" xfId="0" applyFont="1" applyBorder="1" applyAlignment="1">
      <alignment horizontal="center" vertical="center"/>
    </xf>
    <xf numFmtId="0" fontId="84" fillId="0" borderId="34" xfId="0" applyFont="1" applyBorder="1" applyAlignment="1">
      <alignment horizontal="center" vertical="center"/>
    </xf>
    <xf numFmtId="0" fontId="3" fillId="0" borderId="34" xfId="0" applyFont="1" applyBorder="1"/>
    <xf numFmtId="0" fontId="79" fillId="0" borderId="128" xfId="0" quotePrefix="1" applyFont="1" applyFill="1" applyBorder="1" applyAlignment="1">
      <alignment vertical="top"/>
    </xf>
    <xf numFmtId="0" fontId="3" fillId="23" borderId="113" xfId="0" applyFont="1" applyFill="1" applyBorder="1" applyAlignment="1">
      <alignment horizontal="left" vertical="top" wrapText="1"/>
    </xf>
    <xf numFmtId="0" fontId="79" fillId="61" borderId="113" xfId="0" quotePrefix="1" applyFont="1" applyFill="1" applyBorder="1" applyAlignment="1">
      <alignment horizontal="left" vertical="top" wrapText="1"/>
    </xf>
    <xf numFmtId="0" fontId="79" fillId="0" borderId="125" xfId="0" applyFont="1" applyBorder="1" applyAlignment="1">
      <alignment vertical="top" wrapText="1"/>
    </xf>
    <xf numFmtId="0" fontId="16" fillId="0" borderId="128" xfId="0" quotePrefix="1" applyFont="1" applyFill="1" applyBorder="1" applyAlignment="1">
      <alignment horizontal="left" vertical="top" wrapText="1"/>
    </xf>
    <xf numFmtId="0" fontId="25" fillId="24" borderId="82" xfId="0" applyFont="1" applyFill="1" applyBorder="1" applyAlignment="1">
      <alignment horizontal="left" vertical="center" wrapText="1"/>
    </xf>
    <xf numFmtId="0" fontId="28" fillId="24" borderId="113" xfId="0" applyFont="1" applyFill="1" applyBorder="1" applyAlignment="1">
      <alignment horizontal="center" vertical="center" wrapText="1"/>
    </xf>
    <xf numFmtId="0" fontId="3" fillId="27" borderId="113" xfId="0" applyFont="1" applyFill="1" applyBorder="1" applyAlignment="1">
      <alignment horizontal="center" vertical="center" wrapText="1"/>
    </xf>
    <xf numFmtId="0" fontId="16" fillId="0" borderId="125" xfId="0" applyFont="1" applyFill="1" applyBorder="1" applyAlignment="1">
      <alignment horizontal="left" vertical="top" wrapText="1"/>
    </xf>
    <xf numFmtId="0" fontId="29" fillId="0" borderId="35" xfId="0" applyFont="1" applyFill="1" applyBorder="1" applyAlignment="1" applyProtection="1">
      <alignment vertical="center"/>
    </xf>
    <xf numFmtId="0" fontId="29" fillId="0" borderId="0" xfId="0" applyFont="1" applyFill="1" applyBorder="1" applyAlignment="1" applyProtection="1">
      <alignment vertical="center"/>
    </xf>
    <xf numFmtId="0" fontId="79" fillId="0" borderId="113" xfId="0" applyFont="1" applyFill="1" applyBorder="1" applyAlignment="1">
      <alignment vertical="top" wrapText="1"/>
    </xf>
    <xf numFmtId="0" fontId="79" fillId="0" borderId="113" xfId="0" applyFont="1" applyFill="1" applyBorder="1" applyAlignment="1">
      <alignment vertical="top"/>
    </xf>
    <xf numFmtId="0" fontId="116" fillId="0" borderId="0" xfId="0" applyFont="1"/>
    <xf numFmtId="0" fontId="3" fillId="0" borderId="0"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23"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117" fillId="0" borderId="0" xfId="0" applyFont="1" applyAlignment="1"/>
    <xf numFmtId="0" fontId="22" fillId="0" borderId="0" xfId="0" applyFont="1" applyAlignment="1" applyProtection="1"/>
    <xf numFmtId="0" fontId="49" fillId="0" borderId="113" xfId="0" applyFont="1" applyBorder="1" applyAlignment="1">
      <alignment vertical="top" wrapText="1"/>
    </xf>
    <xf numFmtId="0" fontId="48" fillId="0" borderId="0" xfId="0" applyFont="1" applyAlignment="1">
      <alignment vertical="top"/>
    </xf>
    <xf numFmtId="0" fontId="16" fillId="23" borderId="125" xfId="0" applyFont="1" applyFill="1" applyBorder="1" applyAlignment="1">
      <alignment horizontal="left" vertical="top" wrapText="1"/>
    </xf>
    <xf numFmtId="0" fontId="3" fillId="23" borderId="125" xfId="0" applyFont="1" applyFill="1" applyBorder="1" applyAlignment="1">
      <alignment horizontal="left" vertical="top" wrapText="1"/>
    </xf>
    <xf numFmtId="0" fontId="16" fillId="23" borderId="113" xfId="0" applyFont="1" applyFill="1" applyBorder="1" applyAlignment="1">
      <alignment vertical="top" wrapText="1"/>
    </xf>
    <xf numFmtId="0" fontId="3" fillId="23" borderId="113" xfId="0" applyFont="1" applyFill="1" applyBorder="1" applyAlignment="1">
      <alignment vertical="top" wrapText="1"/>
    </xf>
    <xf numFmtId="0" fontId="3" fillId="0" borderId="114" xfId="0" applyFont="1" applyBorder="1" applyAlignment="1">
      <alignment vertical="top" wrapText="1"/>
    </xf>
    <xf numFmtId="0" fontId="48" fillId="0" borderId="0" xfId="0" applyFont="1"/>
    <xf numFmtId="0" fontId="48" fillId="0" borderId="0" xfId="0" applyFont="1" applyFill="1"/>
    <xf numFmtId="0" fontId="48" fillId="0" borderId="0" xfId="0" applyFont="1" applyFill="1" applyBorder="1" applyAlignment="1">
      <alignment horizontal="left" vertical="center"/>
    </xf>
    <xf numFmtId="0" fontId="48" fillId="0" borderId="0" xfId="0" applyFont="1" applyFill="1" applyBorder="1" applyAlignment="1">
      <alignment horizontal="center" vertical="center"/>
    </xf>
    <xf numFmtId="14" fontId="48" fillId="0" borderId="0" xfId="0" applyNumberFormat="1" applyFont="1" applyFill="1" applyBorder="1" applyAlignment="1">
      <alignment horizontal="left"/>
    </xf>
    <xf numFmtId="0" fontId="48" fillId="0" borderId="0" xfId="0" applyFont="1" applyFill="1" applyBorder="1"/>
    <xf numFmtId="0" fontId="120" fillId="0" borderId="0" xfId="0" applyFont="1" applyFill="1"/>
    <xf numFmtId="0" fontId="9" fillId="0" borderId="0" xfId="0" applyFont="1" applyFill="1"/>
    <xf numFmtId="0" fontId="9" fillId="0" borderId="0" xfId="0" applyFont="1"/>
    <xf numFmtId="0" fontId="118" fillId="0" borderId="12" xfId="0" applyFont="1" applyFill="1" applyBorder="1" applyAlignment="1">
      <alignment horizontal="center" vertical="top" wrapText="1"/>
    </xf>
    <xf numFmtId="0" fontId="118" fillId="0" borderId="0" xfId="0" applyFont="1" applyFill="1" applyBorder="1" applyAlignment="1">
      <alignment horizontal="center" vertical="top" wrapText="1"/>
    </xf>
    <xf numFmtId="0" fontId="79" fillId="0" borderId="125" xfId="0" applyFont="1" applyFill="1" applyBorder="1" applyProtection="1"/>
    <xf numFmtId="0" fontId="79" fillId="0" borderId="125" xfId="0" applyFont="1" applyFill="1" applyBorder="1" applyAlignment="1" applyProtection="1">
      <alignment vertical="center"/>
    </xf>
    <xf numFmtId="0" fontId="79" fillId="0" borderId="0" xfId="0" applyFont="1" applyFill="1" applyBorder="1" applyProtection="1"/>
    <xf numFmtId="0" fontId="79" fillId="0" borderId="0" xfId="0" applyFont="1" applyFill="1" applyBorder="1" applyAlignment="1" applyProtection="1">
      <alignment horizontal="left" vertical="center"/>
    </xf>
    <xf numFmtId="0" fontId="79"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9" fillId="0" borderId="0" xfId="0" quotePrefix="1" applyFont="1" applyFill="1" applyBorder="1" applyAlignment="1" applyProtection="1">
      <alignment vertical="center" wrapText="1"/>
    </xf>
    <xf numFmtId="0" fontId="79" fillId="0" borderId="0" xfId="0" applyFont="1" applyFill="1" applyBorder="1" applyAlignment="1" applyProtection="1">
      <alignment vertical="center" wrapText="1"/>
    </xf>
    <xf numFmtId="0" fontId="79" fillId="0" borderId="0" xfId="0" applyFont="1" applyFill="1" applyBorder="1" applyAlignment="1">
      <alignment horizontal="left" vertical="center" wrapText="1"/>
    </xf>
    <xf numFmtId="0" fontId="79" fillId="0" borderId="0" xfId="0" applyFont="1" applyFill="1" applyBorder="1" applyAlignment="1">
      <alignment horizontal="left" vertical="center"/>
    </xf>
    <xf numFmtId="0" fontId="78" fillId="0" borderId="0" xfId="0" applyFont="1" applyFill="1" applyAlignment="1" applyProtection="1"/>
    <xf numFmtId="0" fontId="82" fillId="61" borderId="12" xfId="0" applyFont="1" applyFill="1" applyBorder="1" applyAlignment="1" applyProtection="1">
      <alignment vertical="top"/>
    </xf>
    <xf numFmtId="0" fontId="81" fillId="0" borderId="0" xfId="0" applyFont="1" applyBorder="1" applyAlignment="1">
      <alignment vertical="top"/>
    </xf>
    <xf numFmtId="0" fontId="9" fillId="0" borderId="0" xfId="0" applyFont="1" applyAlignment="1" applyProtection="1"/>
    <xf numFmtId="0" fontId="3" fillId="0" borderId="0" xfId="0" applyFont="1" applyFill="1" applyBorder="1" applyAlignment="1" applyProtection="1">
      <alignment vertical="top" wrapText="1"/>
    </xf>
    <xf numFmtId="0" fontId="23" fillId="73" borderId="101" xfId="0" applyFont="1" applyFill="1" applyBorder="1" applyAlignment="1" applyProtection="1">
      <alignment horizontal="center" vertical="center" wrapText="1"/>
      <protection locked="0"/>
    </xf>
    <xf numFmtId="0" fontId="23" fillId="73" borderId="104" xfId="0" applyFont="1" applyFill="1" applyBorder="1" applyAlignment="1" applyProtection="1">
      <alignment horizontal="center" vertical="center" wrapText="1"/>
      <protection locked="0"/>
    </xf>
    <xf numFmtId="0" fontId="122" fillId="0" borderId="33" xfId="0" applyFont="1" applyBorder="1" applyAlignment="1" applyProtection="1"/>
    <xf numFmtId="0" fontId="23" fillId="0" borderId="101"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24" fillId="75" borderId="134" xfId="0" applyFont="1" applyFill="1" applyBorder="1" applyAlignment="1" applyProtection="1">
      <alignment horizontal="center" vertical="center" wrapText="1"/>
      <protection locked="0"/>
    </xf>
    <xf numFmtId="0" fontId="122" fillId="0" borderId="134" xfId="0" applyFont="1" applyBorder="1" applyAlignment="1" applyProtection="1"/>
    <xf numFmtId="0" fontId="124" fillId="0" borderId="134" xfId="0" applyFont="1" applyFill="1" applyBorder="1" applyAlignment="1" applyProtection="1">
      <alignment horizontal="center" vertical="center" wrapText="1"/>
    </xf>
    <xf numFmtId="0" fontId="125" fillId="0" borderId="136" xfId="0" applyFont="1" applyFill="1" applyBorder="1" applyAlignment="1" applyProtection="1">
      <alignment horizontal="center" vertical="center" wrapText="1"/>
    </xf>
    <xf numFmtId="0" fontId="124" fillId="23" borderId="134" xfId="357" applyFont="1" applyFill="1" applyBorder="1" applyAlignment="1" applyProtection="1">
      <alignment horizontal="center" vertical="center" wrapText="1"/>
    </xf>
    <xf numFmtId="0" fontId="124" fillId="65" borderId="134" xfId="0" applyFont="1" applyFill="1" applyBorder="1" applyAlignment="1" applyProtection="1">
      <alignment horizontal="center" vertical="center" wrapText="1"/>
      <protection locked="0"/>
    </xf>
    <xf numFmtId="10" fontId="23" fillId="0" borderId="113" xfId="558" applyNumberFormat="1" applyFont="1" applyBorder="1" applyAlignment="1" applyProtection="1">
      <alignment horizontal="right" vertical="center"/>
    </xf>
    <xf numFmtId="0" fontId="82" fillId="61" borderId="0" xfId="0" applyFont="1" applyFill="1" applyBorder="1" applyAlignment="1" applyProtection="1">
      <alignment vertical="top"/>
    </xf>
    <xf numFmtId="0" fontId="13" fillId="0" borderId="0" xfId="198" applyBorder="1" applyAlignment="1" applyProtection="1">
      <alignment horizontal="left" vertical="center" wrapText="1"/>
      <protection locked="0"/>
    </xf>
    <xf numFmtId="0" fontId="88" fillId="61" borderId="125" xfId="0" applyFont="1" applyFill="1" applyBorder="1"/>
    <xf numFmtId="0" fontId="88" fillId="61" borderId="113" xfId="0" applyFont="1" applyFill="1" applyBorder="1" applyAlignment="1">
      <alignment horizontal="left" vertical="center" wrapText="1"/>
    </xf>
    <xf numFmtId="0" fontId="17" fillId="68" borderId="71" xfId="0" applyFont="1" applyFill="1" applyBorder="1" applyAlignment="1">
      <alignment horizontal="center" vertical="center" textRotation="90"/>
    </xf>
    <xf numFmtId="0" fontId="79" fillId="0" borderId="131" xfId="0" applyFont="1" applyBorder="1" applyAlignment="1">
      <alignment vertical="top"/>
    </xf>
    <xf numFmtId="0" fontId="79" fillId="0" borderId="131" xfId="0" applyFont="1" applyBorder="1" applyAlignment="1">
      <alignment vertical="top" wrapText="1"/>
    </xf>
    <xf numFmtId="0" fontId="79" fillId="0" borderId="83" xfId="0" applyFont="1" applyBorder="1" applyAlignment="1">
      <alignment vertical="top" wrapText="1"/>
    </xf>
    <xf numFmtId="0" fontId="79" fillId="0" borderId="117" xfId="0" applyFont="1" applyBorder="1" applyAlignment="1">
      <alignment vertical="top" wrapText="1"/>
    </xf>
    <xf numFmtId="0" fontId="79" fillId="0" borderId="117" xfId="0" applyFont="1" applyBorder="1" applyAlignment="1">
      <alignment vertical="top"/>
    </xf>
    <xf numFmtId="0" fontId="71" fillId="76" borderId="83" xfId="0" applyFont="1" applyFill="1" applyBorder="1" applyAlignment="1">
      <alignment horizontal="center" vertical="center"/>
    </xf>
    <xf numFmtId="0" fontId="71" fillId="76" borderId="117" xfId="0" applyFont="1" applyFill="1" applyBorder="1" applyAlignment="1">
      <alignment horizontal="center" vertical="center"/>
    </xf>
    <xf numFmtId="0" fontId="71" fillId="76" borderId="131"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3"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27" xfId="0" applyFont="1" applyFill="1" applyBorder="1" applyAlignment="1">
      <alignment horizontal="center" vertical="center"/>
    </xf>
    <xf numFmtId="0" fontId="71" fillId="77" borderId="132" xfId="0" applyFont="1" applyFill="1" applyBorder="1" applyAlignment="1">
      <alignment horizontal="center" vertical="center"/>
    </xf>
    <xf numFmtId="0" fontId="71" fillId="76" borderId="132" xfId="0" applyFont="1" applyFill="1" applyBorder="1" applyAlignment="1">
      <alignment horizontal="center" vertical="center"/>
    </xf>
    <xf numFmtId="0" fontId="3" fillId="0" borderId="113" xfId="0" applyFont="1" applyFill="1" applyBorder="1" applyAlignment="1">
      <alignment horizontal="left" vertical="top" wrapText="1"/>
    </xf>
    <xf numFmtId="0" fontId="79" fillId="0" borderId="83" xfId="0" applyFont="1" applyBorder="1" applyAlignment="1">
      <alignment horizontal="left" vertical="top" wrapText="1"/>
    </xf>
    <xf numFmtId="0" fontId="79" fillId="0" borderId="117" xfId="0" applyFont="1" applyBorder="1" applyAlignment="1">
      <alignment horizontal="left" vertical="top" wrapText="1"/>
    </xf>
    <xf numFmtId="0" fontId="0" fillId="68" borderId="0" xfId="0" applyFill="1"/>
    <xf numFmtId="0" fontId="71" fillId="76" borderId="107" xfId="0" applyFont="1" applyFill="1" applyBorder="1" applyAlignment="1">
      <alignment horizontal="center" vertical="center"/>
    </xf>
    <xf numFmtId="0" fontId="71" fillId="76" borderId="120" xfId="0" applyFont="1" applyFill="1" applyBorder="1" applyAlignment="1">
      <alignment horizontal="center" vertical="center"/>
    </xf>
    <xf numFmtId="0" fontId="3" fillId="61" borderId="128" xfId="0" applyFont="1" applyFill="1" applyBorder="1" applyAlignment="1">
      <alignment horizontal="left" vertical="top" wrapText="1"/>
    </xf>
    <xf numFmtId="0" fontId="128" fillId="66" borderId="11" xfId="0" applyFont="1" applyFill="1" applyBorder="1"/>
    <xf numFmtId="0" fontId="3" fillId="0" borderId="113" xfId="0" applyFont="1" applyFill="1" applyBorder="1" applyAlignment="1">
      <alignment horizontal="left" vertical="top" wrapText="1"/>
    </xf>
    <xf numFmtId="0" fontId="3" fillId="0" borderId="0" xfId="0" applyFont="1" applyAlignment="1" applyProtection="1">
      <alignment wrapText="1"/>
    </xf>
    <xf numFmtId="0" fontId="3" fillId="0" borderId="0" xfId="0" applyFont="1" applyAlignment="1" applyProtection="1">
      <alignment wrapText="1"/>
    </xf>
    <xf numFmtId="0" fontId="88" fillId="0" borderId="0" xfId="0" applyFont="1" applyAlignment="1" applyProtection="1">
      <protection locked="0"/>
    </xf>
    <xf numFmtId="0" fontId="6" fillId="0" borderId="0" xfId="0" applyFont="1" applyAlignment="1" applyProtection="1"/>
    <xf numFmtId="0" fontId="11" fillId="0" borderId="0" xfId="0" applyFont="1" applyAlignment="1">
      <alignment horizontal="left" vertical="center"/>
    </xf>
    <xf numFmtId="0" fontId="26" fillId="0" borderId="0" xfId="0" applyFont="1"/>
    <xf numFmtId="0" fontId="79" fillId="0" borderId="0" xfId="0" applyFont="1" applyAlignment="1"/>
    <xf numFmtId="0" fontId="88" fillId="0" borderId="0" xfId="0" applyFont="1" applyAlignment="1"/>
    <xf numFmtId="0" fontId="6" fillId="0" borderId="0" xfId="0" applyFont="1" applyAlignment="1">
      <alignment horizontal="left" vertical="center"/>
    </xf>
    <xf numFmtId="0" fontId="4" fillId="0" borderId="0" xfId="0" applyFont="1" applyFill="1" applyAlignment="1">
      <alignment horizontal="left" vertical="center"/>
    </xf>
    <xf numFmtId="0" fontId="6" fillId="0" borderId="125" xfId="0" applyFont="1" applyBorder="1" applyAlignment="1">
      <alignment vertical="center" wrapText="1"/>
    </xf>
    <xf numFmtId="0" fontId="88" fillId="0" borderId="0" xfId="0" applyFont="1" applyBorder="1"/>
    <xf numFmtId="0" fontId="85" fillId="0" borderId="11" xfId="0" applyFont="1" applyBorder="1" applyAlignment="1"/>
    <xf numFmtId="0" fontId="13" fillId="0" borderId="0" xfId="198" applyBorder="1" applyAlignment="1" applyProtection="1">
      <alignment vertical="center" wrapText="1"/>
      <protection locked="0"/>
    </xf>
    <xf numFmtId="0" fontId="4" fillId="0" borderId="12" xfId="0" applyFont="1" applyBorder="1" applyAlignment="1" applyProtection="1">
      <alignment horizontal="center" vertical="center"/>
    </xf>
    <xf numFmtId="0" fontId="78" fillId="0" borderId="0"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left" vertical="center"/>
    </xf>
    <xf numFmtId="0" fontId="78" fillId="0" borderId="0" xfId="0" applyFont="1" applyBorder="1" applyAlignment="1">
      <alignment horizontal="left" vertical="center"/>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0" fillId="0" borderId="0" xfId="0" applyBorder="1" applyAlignment="1"/>
    <xf numFmtId="0" fontId="5" fillId="0" borderId="0" xfId="0" applyFont="1" applyBorder="1" applyAlignment="1">
      <alignment vertical="center" wrapText="1"/>
    </xf>
    <xf numFmtId="0" fontId="6" fillId="0" borderId="0" xfId="0" applyFont="1" applyBorder="1" applyAlignment="1">
      <alignment vertical="center" wrapText="1"/>
    </xf>
    <xf numFmtId="0" fontId="78" fillId="0" borderId="12" xfId="0" applyFont="1" applyFill="1" applyBorder="1" applyAlignment="1"/>
    <xf numFmtId="0" fontId="78" fillId="0" borderId="12" xfId="0" applyFont="1" applyFill="1" applyBorder="1" applyAlignment="1">
      <alignment vertical="center"/>
    </xf>
    <xf numFmtId="0" fontId="0" fillId="0" borderId="12" xfId="0" applyBorder="1" applyAlignment="1"/>
    <xf numFmtId="0" fontId="101" fillId="61" borderId="129" xfId="198" applyFont="1" applyFill="1" applyBorder="1" applyAlignment="1" applyProtection="1">
      <alignment horizontal="left" vertical="center"/>
      <protection locked="0"/>
    </xf>
    <xf numFmtId="0" fontId="78" fillId="0" borderId="0" xfId="0" applyFont="1" applyFill="1" applyBorder="1" applyAlignment="1"/>
    <xf numFmtId="0" fontId="78" fillId="0" borderId="0" xfId="0" applyFont="1" applyFill="1" applyBorder="1" applyAlignment="1">
      <alignment horizontal="center"/>
    </xf>
    <xf numFmtId="0" fontId="78" fillId="0" borderId="113" xfId="0" applyFont="1" applyFill="1" applyBorder="1" applyAlignment="1"/>
    <xf numFmtId="0" fontId="78" fillId="0" borderId="0" xfId="0" applyFont="1" applyBorder="1"/>
    <xf numFmtId="0" fontId="78" fillId="0" borderId="0" xfId="0" applyFont="1" applyBorder="1" applyAlignment="1"/>
    <xf numFmtId="0" fontId="78" fillId="0" borderId="14" xfId="0" applyFont="1" applyBorder="1"/>
    <xf numFmtId="0" fontId="78" fillId="0" borderId="12" xfId="0" applyFont="1" applyFill="1" applyBorder="1" applyAlignment="1">
      <alignment horizontal="center"/>
    </xf>
    <xf numFmtId="0" fontId="3" fillId="0" borderId="113" xfId="0" applyFont="1" applyBorder="1" applyAlignment="1">
      <alignment horizontal="left" vertical="top" wrapText="1"/>
    </xf>
    <xf numFmtId="0" fontId="78" fillId="0" borderId="16" xfId="0" applyFont="1" applyFill="1" applyBorder="1" applyAlignment="1"/>
    <xf numFmtId="0" fontId="78" fillId="0" borderId="129" xfId="0" applyFont="1" applyFill="1" applyBorder="1" applyAlignment="1">
      <alignment horizontal="center"/>
    </xf>
    <xf numFmtId="0" fontId="78" fillId="0" borderId="10" xfId="0" applyFont="1" applyFill="1" applyBorder="1" applyAlignment="1">
      <alignment wrapText="1"/>
    </xf>
    <xf numFmtId="0" fontId="78" fillId="0" borderId="0" xfId="0" applyFont="1" applyFill="1" applyBorder="1"/>
    <xf numFmtId="0" fontId="78" fillId="0" borderId="12" xfId="0" applyFont="1" applyFill="1" applyBorder="1" applyAlignment="1">
      <alignment vertical="center" wrapText="1"/>
    </xf>
    <xf numFmtId="0" fontId="78" fillId="0" borderId="17" xfId="0" applyFont="1" applyFill="1" applyBorder="1" applyAlignment="1">
      <alignment vertical="center" wrapText="1"/>
    </xf>
    <xf numFmtId="0" fontId="3" fillId="61" borderId="113" xfId="0" applyFont="1" applyFill="1" applyBorder="1" applyAlignment="1">
      <alignment vertical="top" wrapText="1"/>
    </xf>
    <xf numFmtId="0" fontId="16" fillId="0" borderId="113" xfId="0" applyFont="1" applyFill="1" applyBorder="1" applyAlignment="1">
      <alignment horizontal="left" vertical="top" wrapText="1"/>
    </xf>
    <xf numFmtId="0" fontId="3" fillId="0" borderId="0" xfId="0" applyFont="1" applyAlignment="1" applyProtection="1">
      <alignment wrapText="1"/>
    </xf>
    <xf numFmtId="0" fontId="16" fillId="0" borderId="0" xfId="0" applyFont="1" applyFill="1" applyBorder="1" applyAlignment="1">
      <alignment horizontal="left" vertical="top" wrapText="1"/>
    </xf>
    <xf numFmtId="0" fontId="3" fillId="61" borderId="113" xfId="0" applyFont="1" applyFill="1" applyBorder="1" applyAlignment="1">
      <alignment horizontal="left" vertical="top" wrapText="1"/>
    </xf>
    <xf numFmtId="0" fontId="78" fillId="0" borderId="0" xfId="0" applyFont="1" applyFill="1" applyBorder="1" applyAlignment="1">
      <alignment vertical="center" wrapText="1"/>
    </xf>
    <xf numFmtId="0" fontId="79" fillId="0" borderId="114" xfId="0" applyFont="1" applyFill="1" applyBorder="1" applyAlignment="1" applyProtection="1"/>
    <xf numFmtId="0" fontId="79" fillId="0" borderId="129" xfId="0" applyFont="1" applyFill="1" applyBorder="1" applyAlignment="1" applyProtection="1"/>
    <xf numFmtId="0" fontId="131" fillId="82" borderId="125" xfId="0" applyFont="1" applyFill="1" applyBorder="1" applyAlignment="1">
      <alignment vertical="center" wrapText="1"/>
    </xf>
    <xf numFmtId="0" fontId="131" fillId="82" borderId="114" xfId="0" applyFont="1" applyFill="1" applyBorder="1" applyAlignment="1">
      <alignment horizontal="left" vertical="center" wrapText="1"/>
    </xf>
    <xf numFmtId="0" fontId="131" fillId="83" borderId="125" xfId="0" applyFont="1" applyFill="1" applyBorder="1" applyAlignment="1">
      <alignment vertical="center" wrapText="1"/>
    </xf>
    <xf numFmtId="0" fontId="131" fillId="83" borderId="114" xfId="0" applyFont="1" applyFill="1" applyBorder="1" applyAlignment="1">
      <alignment horizontal="left" vertical="center" wrapText="1"/>
    </xf>
    <xf numFmtId="0" fontId="30" fillId="0" borderId="0" xfId="0" applyFont="1" applyFill="1" applyAlignment="1">
      <alignment horizontal="left" vertical="top" wrapText="1"/>
    </xf>
    <xf numFmtId="0" fontId="16" fillId="61"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6" fillId="0" borderId="0"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101" xfId="0" applyFont="1" applyFill="1" applyBorder="1" applyAlignment="1">
      <alignment horizontal="left" vertical="top" wrapText="1"/>
    </xf>
    <xf numFmtId="0" fontId="6" fillId="0" borderId="0" xfId="0" applyFont="1" applyFill="1" applyBorder="1" applyAlignment="1">
      <alignment horizontal="left" vertical="top" wrapText="1"/>
    </xf>
    <xf numFmtId="0" fontId="3" fillId="0" borderId="113" xfId="0" applyFont="1" applyFill="1" applyBorder="1" applyAlignment="1">
      <alignment horizontal="left" vertical="top" wrapText="1"/>
    </xf>
    <xf numFmtId="0" fontId="15" fillId="23" borderId="0" xfId="0" applyFont="1" applyFill="1" applyBorder="1" applyAlignment="1">
      <alignment horizontal="left" vertical="top" wrapText="1"/>
    </xf>
    <xf numFmtId="0" fontId="16" fillId="24" borderId="113" xfId="0" applyFont="1" applyFill="1" applyBorder="1" applyAlignment="1">
      <alignment horizontal="center" vertical="center" wrapText="1"/>
    </xf>
    <xf numFmtId="0" fontId="15" fillId="0" borderId="113" xfId="0" applyFont="1" applyFill="1" applyBorder="1" applyAlignment="1">
      <alignment horizontal="center" vertical="top" wrapText="1"/>
    </xf>
    <xf numFmtId="0" fontId="16" fillId="0" borderId="0" xfId="0" applyFont="1" applyFill="1"/>
    <xf numFmtId="0" fontId="16" fillId="24" borderId="82" xfId="0" applyFont="1" applyFill="1" applyBorder="1" applyAlignment="1">
      <alignment horizontal="center" vertical="center" wrapText="1"/>
    </xf>
    <xf numFmtId="0" fontId="16" fillId="0" borderId="10" xfId="0" quotePrefix="1" applyFont="1" applyFill="1" applyBorder="1" applyAlignment="1">
      <alignment horizontal="left" vertical="top" wrapText="1"/>
    </xf>
    <xf numFmtId="0" fontId="16" fillId="0" borderId="70" xfId="0" applyFont="1" applyFill="1" applyBorder="1" applyAlignment="1">
      <alignment horizontal="left" vertical="top" wrapText="1"/>
    </xf>
    <xf numFmtId="0" fontId="49" fillId="24" borderId="82" xfId="0" applyFont="1" applyFill="1" applyBorder="1" applyAlignment="1">
      <alignment horizontal="center" vertical="center" wrapText="1"/>
    </xf>
    <xf numFmtId="0" fontId="15" fillId="61" borderId="113" xfId="0" applyFont="1" applyFill="1" applyBorder="1" applyAlignment="1">
      <alignment horizontal="center" vertical="top" wrapText="1"/>
    </xf>
    <xf numFmtId="0" fontId="79" fillId="0" borderId="113" xfId="0" applyFont="1" applyFill="1" applyBorder="1" applyAlignment="1">
      <alignment horizontal="left" vertical="top" wrapText="1"/>
    </xf>
    <xf numFmtId="0" fontId="15" fillId="0" borderId="82" xfId="0" applyFont="1" applyFill="1" applyBorder="1" applyAlignment="1">
      <alignment horizontal="center" vertical="top" wrapText="1"/>
    </xf>
    <xf numFmtId="0" fontId="16" fillId="0" borderId="105" xfId="0" quotePrefix="1" applyFont="1" applyFill="1" applyBorder="1" applyAlignment="1">
      <alignment horizontal="left" vertical="top" wrapText="1"/>
    </xf>
    <xf numFmtId="11" fontId="16" fillId="0" borderId="82" xfId="0" applyNumberFormat="1" applyFont="1" applyFill="1" applyBorder="1" applyAlignment="1">
      <alignment horizontal="left" vertical="top" wrapText="1"/>
    </xf>
    <xf numFmtId="0" fontId="79" fillId="0" borderId="70" xfId="0" applyFont="1" applyFill="1" applyBorder="1" applyAlignment="1">
      <alignment horizontal="left" vertical="top" wrapText="1"/>
    </xf>
    <xf numFmtId="0" fontId="16" fillId="61" borderId="113" xfId="0" applyFont="1" applyFill="1" applyBorder="1" applyAlignment="1">
      <alignment horizontal="left" vertical="top" wrapText="1"/>
    </xf>
    <xf numFmtId="0" fontId="6" fillId="0" borderId="0" xfId="0" applyFont="1" applyFill="1" applyBorder="1" applyAlignment="1">
      <alignment horizontal="left" vertical="top" wrapText="1"/>
    </xf>
    <xf numFmtId="0" fontId="70" fillId="0" borderId="34" xfId="0" applyFont="1" applyBorder="1" applyAlignment="1">
      <alignment horizontal="left" vertical="top" wrapText="1"/>
    </xf>
    <xf numFmtId="0" fontId="16" fillId="23" borderId="113" xfId="0" applyFont="1" applyFill="1" applyBorder="1" applyAlignment="1">
      <alignment horizontal="left" vertical="top" wrapText="1"/>
    </xf>
    <xf numFmtId="0" fontId="3" fillId="0" borderId="120" xfId="0" applyFont="1" applyFill="1" applyBorder="1" applyAlignment="1">
      <alignment horizontal="left" vertical="top" wrapText="1"/>
    </xf>
    <xf numFmtId="0" fontId="118" fillId="0" borderId="12" xfId="0" applyFont="1" applyFill="1" applyBorder="1" applyAlignment="1">
      <alignment horizontal="center" vertical="top" wrapText="1"/>
    </xf>
    <xf numFmtId="0" fontId="118" fillId="0" borderId="0" xfId="0" applyFont="1" applyFill="1" applyBorder="1" applyAlignment="1">
      <alignment horizontal="center" vertical="top" wrapText="1"/>
    </xf>
    <xf numFmtId="0" fontId="87" fillId="61" borderId="0" xfId="0" applyFont="1" applyFill="1" applyBorder="1" applyAlignment="1" applyProtection="1">
      <alignment horizontal="left" vertical="top" wrapText="1"/>
    </xf>
    <xf numFmtId="0" fontId="16" fillId="0" borderId="105" xfId="357" applyFont="1" applyBorder="1" applyAlignment="1" applyProtection="1"/>
    <xf numFmtId="0" fontId="16" fillId="0" borderId="33" xfId="357" applyFont="1" applyBorder="1" applyAlignment="1" applyProtection="1"/>
    <xf numFmtId="0" fontId="7" fillId="0" borderId="33" xfId="0" applyFont="1" applyBorder="1" applyAlignment="1" applyProtection="1"/>
    <xf numFmtId="0" fontId="7" fillId="0" borderId="104" xfId="0" applyFont="1" applyBorder="1" applyAlignment="1" applyProtection="1"/>
    <xf numFmtId="0" fontId="3" fillId="0"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79" fillId="0" borderId="82" xfId="0" applyFont="1" applyFill="1" applyBorder="1" applyAlignment="1">
      <alignment horizontal="left" vertical="top" wrapText="1"/>
    </xf>
    <xf numFmtId="0" fontId="134" fillId="0" borderId="29" xfId="198" applyFont="1" applyFill="1" applyBorder="1" applyAlignment="1" applyProtection="1">
      <alignment horizontal="left" vertical="center" wrapText="1"/>
    </xf>
    <xf numFmtId="14" fontId="16" fillId="23" borderId="113" xfId="0" applyNumberFormat="1" applyFont="1" applyFill="1" applyBorder="1" applyAlignment="1">
      <alignment horizontal="left" vertical="top" wrapText="1"/>
    </xf>
    <xf numFmtId="0" fontId="9" fillId="0" borderId="0" xfId="0" applyFont="1" applyAlignment="1" applyProtection="1">
      <alignment horizontal="center"/>
    </xf>
    <xf numFmtId="0" fontId="29" fillId="0" borderId="0" xfId="0" applyFont="1" applyBorder="1" applyAlignment="1" applyProtection="1">
      <alignment vertical="center"/>
    </xf>
    <xf numFmtId="0" fontId="9" fillId="0" borderId="0" xfId="0" applyFont="1" applyAlignment="1" applyProtection="1">
      <alignment horizontal="left"/>
    </xf>
    <xf numFmtId="0" fontId="16" fillId="61"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79" fillId="0" borderId="0" xfId="0" applyFont="1" applyAlignment="1">
      <alignment horizontal="center" vertical="center"/>
    </xf>
    <xf numFmtId="0" fontId="16" fillId="23" borderId="125" xfId="0" applyFont="1" applyFill="1" applyBorder="1" applyAlignment="1">
      <alignment horizontal="left" vertical="top" wrapText="1"/>
    </xf>
    <xf numFmtId="0" fontId="16" fillId="23"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28" fillId="84" borderId="82" xfId="0" applyFont="1" applyFill="1" applyBorder="1" applyAlignment="1">
      <alignment horizontal="left" vertical="center" wrapText="1"/>
    </xf>
    <xf numFmtId="0" fontId="28" fillId="85" borderId="82" xfId="0" applyFont="1" applyFill="1" applyBorder="1" applyAlignment="1">
      <alignment vertical="center"/>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78" fillId="0" borderId="0" xfId="0" applyFont="1" applyBorder="1" applyAlignment="1">
      <alignment vertical="center"/>
    </xf>
    <xf numFmtId="0" fontId="88" fillId="0" borderId="0" xfId="0" applyFont="1" applyBorder="1" applyAlignment="1">
      <alignment vertical="center"/>
    </xf>
    <xf numFmtId="0" fontId="71" fillId="0" borderId="0" xfId="0" applyFont="1" applyBorder="1" applyAlignment="1">
      <alignment vertical="center"/>
    </xf>
    <xf numFmtId="0" fontId="78" fillId="0" borderId="0" xfId="0" applyFont="1" applyBorder="1" applyAlignment="1">
      <alignment horizontal="left" vertical="center"/>
    </xf>
    <xf numFmtId="0" fontId="71" fillId="0" borderId="0" xfId="0" applyFont="1" applyBorder="1" applyAlignment="1">
      <alignment horizontal="center" vertical="center"/>
    </xf>
    <xf numFmtId="0" fontId="78" fillId="0" borderId="0" xfId="0" applyFont="1" applyBorder="1" applyAlignment="1">
      <alignment horizontal="left" vertical="top"/>
    </xf>
    <xf numFmtId="0" fontId="71" fillId="0" borderId="0" xfId="0" applyFont="1" applyBorder="1" applyAlignment="1">
      <alignment horizontal="left" vertical="top" wrapText="1"/>
    </xf>
    <xf numFmtId="0" fontId="79" fillId="0" borderId="0" xfId="0" applyFont="1" applyBorder="1" applyAlignment="1">
      <alignment horizontal="left" vertical="top" wrapText="1"/>
    </xf>
    <xf numFmtId="0" fontId="71" fillId="0" borderId="0" xfId="0" applyFont="1" applyBorder="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Border="1" applyAlignment="1">
      <alignment horizontal="left" wrapText="1"/>
    </xf>
    <xf numFmtId="0" fontId="79" fillId="0" borderId="0" xfId="0" applyFont="1" applyBorder="1" applyAlignment="1">
      <alignment vertical="top"/>
    </xf>
    <xf numFmtId="0" fontId="136" fillId="0" borderId="0" xfId="0" applyFont="1" applyBorder="1"/>
    <xf numFmtId="0" fontId="88" fillId="0" borderId="0" xfId="0" applyFont="1" applyBorder="1" applyAlignment="1"/>
    <xf numFmtId="0" fontId="85" fillId="68" borderId="132" xfId="0" applyFont="1" applyFill="1" applyBorder="1" applyAlignment="1">
      <alignment horizontal="left" vertical="center" wrapText="1"/>
    </xf>
    <xf numFmtId="0" fontId="95" fillId="68" borderId="132" xfId="0" applyFont="1" applyFill="1" applyBorder="1" applyAlignment="1">
      <alignment horizontal="left" vertical="center" wrapText="1"/>
    </xf>
    <xf numFmtId="0" fontId="85" fillId="68" borderId="132" xfId="0" applyFont="1" applyFill="1" applyBorder="1" applyAlignment="1">
      <alignment vertical="center"/>
    </xf>
    <xf numFmtId="0" fontId="78" fillId="0" borderId="0" xfId="0" applyFont="1" applyBorder="1" applyAlignment="1">
      <alignment horizontal="left"/>
    </xf>
    <xf numFmtId="0" fontId="85" fillId="0" borderId="0" xfId="0" applyFont="1" applyBorder="1" applyAlignment="1">
      <alignment vertical="center"/>
    </xf>
    <xf numFmtId="0" fontId="78" fillId="0" borderId="113" xfId="0" applyFont="1" applyBorder="1" applyAlignment="1">
      <alignment horizontal="center" vertical="center"/>
    </xf>
    <xf numFmtId="0" fontId="137" fillId="0" borderId="113" xfId="0" applyFont="1" applyBorder="1" applyAlignment="1">
      <alignment horizontal="center" vertical="center"/>
    </xf>
    <xf numFmtId="0" fontId="137" fillId="0" borderId="0" xfId="0" applyFont="1" applyBorder="1" applyAlignment="1">
      <alignment horizontal="center" vertical="center"/>
    </xf>
    <xf numFmtId="0" fontId="95" fillId="0" borderId="133" xfId="0" applyFont="1" applyFill="1" applyBorder="1" applyAlignment="1">
      <alignment vertical="center" wrapText="1"/>
    </xf>
    <xf numFmtId="0" fontId="95" fillId="68" borderId="132" xfId="0" applyFont="1" applyFill="1" applyBorder="1" applyAlignment="1">
      <alignment vertical="center" wrapText="1"/>
    </xf>
    <xf numFmtId="0" fontId="71" fillId="0" borderId="0" xfId="0" applyFont="1" applyBorder="1" applyAlignment="1">
      <alignment horizontal="left" vertical="center" wrapText="1"/>
    </xf>
    <xf numFmtId="0" fontId="78" fillId="0" borderId="0" xfId="0" applyFont="1" applyBorder="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40" fillId="0" borderId="113" xfId="0" applyFont="1" applyBorder="1" applyAlignment="1">
      <alignment horizontal="center" vertical="center"/>
    </xf>
    <xf numFmtId="0" fontId="79" fillId="0" borderId="113" xfId="0" applyFont="1" applyBorder="1" applyAlignment="1">
      <alignment horizontal="center" vertical="center"/>
    </xf>
    <xf numFmtId="0" fontId="3" fillId="0" borderId="125" xfId="0" applyFont="1" applyFill="1" applyBorder="1" applyAlignment="1">
      <alignment horizontal="left" vertical="top" wrapText="1"/>
    </xf>
    <xf numFmtId="0" fontId="16"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78" fillId="0" borderId="113" xfId="0" applyFont="1" applyFill="1" applyBorder="1" applyAlignment="1">
      <alignment horizontal="center" vertical="center"/>
    </xf>
    <xf numFmtId="0" fontId="141" fillId="0" borderId="0" xfId="0" applyFont="1"/>
    <xf numFmtId="0" fontId="116" fillId="0" borderId="0" xfId="0" applyFont="1" applyFill="1" applyBorder="1"/>
    <xf numFmtId="0" fontId="116" fillId="0" borderId="0" xfId="0" applyFont="1" applyBorder="1"/>
    <xf numFmtId="0" fontId="141" fillId="0" borderId="0" xfId="0" applyFont="1" applyBorder="1"/>
    <xf numFmtId="0" fontId="21" fillId="0" borderId="0" xfId="0" applyFont="1" applyFill="1" applyBorder="1" applyAlignment="1">
      <alignment horizontal="left" vertical="top" wrapText="1"/>
    </xf>
    <xf numFmtId="49" fontId="16" fillId="0" borderId="113" xfId="0" applyNumberFormat="1" applyFont="1" applyFill="1" applyBorder="1" applyAlignment="1">
      <alignment horizontal="left" vertical="top" wrapText="1"/>
    </xf>
    <xf numFmtId="0" fontId="3" fillId="0" borderId="120" xfId="0" applyFont="1" applyFill="1" applyBorder="1" applyAlignment="1">
      <alignment horizontal="left" vertical="top" wrapText="1"/>
    </xf>
    <xf numFmtId="0" fontId="16" fillId="0" borderId="113" xfId="0" applyFont="1" applyFill="1" applyBorder="1" applyAlignment="1">
      <alignment horizontal="left" vertical="top" wrapText="1"/>
    </xf>
    <xf numFmtId="0" fontId="16" fillId="0" borderId="125" xfId="0" applyFont="1" applyFill="1" applyBorder="1" applyAlignment="1">
      <alignment horizontal="left" vertical="top" wrapText="1"/>
    </xf>
    <xf numFmtId="0" fontId="3" fillId="0" borderId="113" xfId="0" applyFont="1" applyFill="1" applyBorder="1" applyAlignment="1">
      <alignment horizontal="left" vertical="top" wrapText="1"/>
    </xf>
    <xf numFmtId="0" fontId="79" fillId="0" borderId="50" xfId="0" applyFont="1" applyBorder="1" applyAlignment="1">
      <alignment vertical="top" wrapText="1"/>
    </xf>
    <xf numFmtId="0" fontId="71" fillId="77" borderId="131" xfId="0" applyFont="1" applyFill="1" applyBorder="1" applyAlignment="1">
      <alignment horizontal="center" vertical="center"/>
    </xf>
    <xf numFmtId="0" fontId="79" fillId="0" borderId="120" xfId="0" applyFont="1" applyBorder="1" applyAlignment="1">
      <alignment horizontal="left" vertical="top" wrapText="1"/>
    </xf>
    <xf numFmtId="0" fontId="79" fillId="0" borderId="120" xfId="0" applyFont="1" applyBorder="1" applyAlignment="1">
      <alignment vertical="top"/>
    </xf>
    <xf numFmtId="0" fontId="79" fillId="0" borderId="120" xfId="0" applyFont="1" applyBorder="1" applyAlignment="1">
      <alignment vertical="top" wrapText="1"/>
    </xf>
    <xf numFmtId="0" fontId="28" fillId="24" borderId="125"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31" xfId="0" applyFont="1" applyFill="1" applyBorder="1" applyAlignment="1">
      <alignment horizontal="center" vertical="center"/>
    </xf>
    <xf numFmtId="0" fontId="79" fillId="0" borderId="83" xfId="0" applyFont="1" applyFill="1" applyBorder="1" applyAlignment="1">
      <alignment vertical="top"/>
    </xf>
    <xf numFmtId="0" fontId="79" fillId="0" borderId="83" xfId="0" applyFont="1" applyFill="1" applyBorder="1" applyAlignment="1">
      <alignment vertical="top" wrapText="1"/>
    </xf>
    <xf numFmtId="0" fontId="79" fillId="0" borderId="117" xfId="0" applyFont="1" applyFill="1" applyBorder="1" applyAlignment="1">
      <alignment vertical="top" wrapText="1"/>
    </xf>
    <xf numFmtId="0" fontId="16" fillId="0" borderId="50" xfId="0" applyFont="1" applyBorder="1" applyAlignment="1">
      <alignment horizontal="left" vertical="top" wrapText="1"/>
    </xf>
    <xf numFmtId="0" fontId="144" fillId="0" borderId="0" xfId="0" applyFont="1" applyAlignment="1">
      <alignment wrapText="1"/>
    </xf>
    <xf numFmtId="0" fontId="0" fillId="72" borderId="0" xfId="0" applyFill="1"/>
    <xf numFmtId="0" fontId="79"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80" fillId="61" borderId="113" xfId="0" applyFont="1" applyFill="1" applyBorder="1" applyAlignment="1">
      <alignment horizontal="center" vertical="top" wrapText="1"/>
    </xf>
    <xf numFmtId="0" fontId="16" fillId="0" borderId="125" xfId="0" applyFont="1" applyFill="1" applyBorder="1" applyAlignment="1">
      <alignment vertical="top" wrapText="1"/>
    </xf>
    <xf numFmtId="0" fontId="16" fillId="62" borderId="113" xfId="0" applyFont="1" applyFill="1" applyBorder="1" applyAlignment="1">
      <alignment horizontal="center" vertical="center" wrapText="1"/>
    </xf>
    <xf numFmtId="0" fontId="80" fillId="61" borderId="113" xfId="0" quotePrefix="1" applyFont="1" applyFill="1" applyBorder="1" applyAlignment="1">
      <alignment horizontal="center" vertical="top" wrapText="1"/>
    </xf>
    <xf numFmtId="0" fontId="78" fillId="0" borderId="127" xfId="0" applyFont="1" applyBorder="1"/>
    <xf numFmtId="0" fontId="0" fillId="0" borderId="106" xfId="0" applyBorder="1"/>
    <xf numFmtId="0" fontId="78" fillId="0" borderId="11" xfId="0" applyFont="1" applyBorder="1"/>
    <xf numFmtId="0" fontId="79" fillId="0" borderId="0" xfId="0" applyFont="1" applyBorder="1" applyAlignment="1">
      <alignment horizontal="left" vertical="top"/>
    </xf>
    <xf numFmtId="0" fontId="3" fillId="0" borderId="0" xfId="0" applyFont="1" applyAlignment="1" applyProtection="1">
      <alignment wrapText="1"/>
    </xf>
    <xf numFmtId="0" fontId="16" fillId="61"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78" fillId="0" borderId="0" xfId="0" applyFont="1" applyBorder="1" applyAlignment="1">
      <alignment horizontal="left" vertical="center"/>
    </xf>
    <xf numFmtId="0" fontId="3" fillId="61" borderId="113" xfId="0" applyFont="1" applyFill="1" applyBorder="1" applyAlignment="1">
      <alignment horizontal="left" vertical="top" wrapText="1"/>
    </xf>
    <xf numFmtId="0" fontId="16" fillId="0" borderId="128" xfId="0" applyFont="1" applyFill="1" applyBorder="1" applyAlignment="1">
      <alignment vertical="top" wrapText="1"/>
    </xf>
    <xf numFmtId="0" fontId="16" fillId="0" borderId="127" xfId="0" applyFont="1" applyFill="1" applyBorder="1" applyAlignment="1">
      <alignment horizontal="center" vertical="top" wrapText="1"/>
    </xf>
    <xf numFmtId="0" fontId="16" fillId="0" borderId="127" xfId="0" applyFont="1" applyFill="1" applyBorder="1" applyAlignment="1">
      <alignment vertical="top" wrapText="1"/>
    </xf>
    <xf numFmtId="0" fontId="78" fillId="0" borderId="127" xfId="0" applyFont="1" applyBorder="1" applyAlignment="1"/>
    <xf numFmtId="0" fontId="79" fillId="0" borderId="124" xfId="0" applyFont="1" applyBorder="1" applyAlignment="1">
      <alignment horizontal="left" vertical="top"/>
    </xf>
    <xf numFmtId="0" fontId="16" fillId="0" borderId="122" xfId="0" applyFont="1" applyFill="1" applyBorder="1" applyAlignment="1">
      <alignment vertical="top" wrapText="1"/>
    </xf>
    <xf numFmtId="0" fontId="79" fillId="0" borderId="123" xfId="0" applyFont="1" applyFill="1" applyBorder="1" applyAlignment="1">
      <alignment horizontal="left" vertical="top" wrapText="1"/>
    </xf>
    <xf numFmtId="0" fontId="16" fillId="0" borderId="113" xfId="0" applyFont="1" applyBorder="1" applyAlignment="1">
      <alignment horizontal="center" vertical="center" wrapText="1"/>
    </xf>
    <xf numFmtId="0" fontId="17" fillId="0" borderId="0" xfId="0" applyFont="1" applyBorder="1" applyAlignment="1">
      <alignment horizontal="center" vertical="top" wrapText="1"/>
    </xf>
    <xf numFmtId="0" fontId="80" fillId="0" borderId="113" xfId="0" applyFont="1" applyBorder="1" applyAlignment="1">
      <alignment horizontal="center"/>
    </xf>
    <xf numFmtId="14" fontId="79" fillId="0" borderId="113" xfId="0" applyNumberFormat="1" applyFont="1" applyBorder="1" applyAlignment="1">
      <alignment horizontal="center"/>
    </xf>
    <xf numFmtId="0" fontId="79" fillId="64" borderId="113" xfId="0" applyFont="1" applyFill="1" applyBorder="1" applyAlignment="1">
      <alignment horizontal="center"/>
    </xf>
    <xf numFmtId="0" fontId="79" fillId="0" borderId="113" xfId="0" applyFont="1" applyBorder="1" applyAlignment="1">
      <alignment horizontal="center"/>
    </xf>
    <xf numFmtId="0" fontId="79" fillId="88" borderId="113" xfId="0" applyFont="1" applyFill="1" applyBorder="1" applyAlignment="1">
      <alignment horizontal="center"/>
    </xf>
    <xf numFmtId="0" fontId="79" fillId="89" borderId="113" xfId="0" applyFont="1" applyFill="1" applyBorder="1" applyAlignment="1">
      <alignment horizontal="center"/>
    </xf>
    <xf numFmtId="0" fontId="79" fillId="0" borderId="0" xfId="0" applyFont="1" applyBorder="1" applyAlignment="1">
      <alignment horizontal="left"/>
    </xf>
    <xf numFmtId="0" fontId="80" fillId="0" borderId="0" xfId="0" applyFont="1" applyBorder="1" applyAlignment="1">
      <alignment horizontal="left"/>
    </xf>
    <xf numFmtId="0" fontId="79" fillId="0" borderId="113" xfId="0" applyFont="1" applyBorder="1" applyAlignment="1">
      <alignment horizontal="center" vertical="center" wrapText="1"/>
    </xf>
    <xf numFmtId="0" fontId="16" fillId="0" borderId="113" xfId="0" applyFont="1" applyBorder="1" applyAlignment="1">
      <alignment horizontal="center" vertical="top"/>
    </xf>
    <xf numFmtId="14" fontId="16" fillId="0" borderId="113" xfId="0" applyNumberFormat="1" applyFont="1" applyBorder="1" applyAlignment="1">
      <alignment horizontal="center" vertical="top"/>
    </xf>
    <xf numFmtId="165" fontId="16" fillId="0" borderId="0" xfId="0" applyNumberFormat="1" applyFont="1" applyBorder="1" applyAlignment="1">
      <alignment horizontal="center" vertical="center"/>
    </xf>
    <xf numFmtId="1" fontId="16" fillId="0" borderId="113" xfId="0" applyNumberFormat="1" applyFont="1" applyBorder="1" applyAlignment="1">
      <alignment horizontal="center" vertical="center"/>
    </xf>
    <xf numFmtId="2" fontId="79" fillId="0" borderId="113" xfId="0" applyNumberFormat="1" applyFont="1" applyBorder="1" applyAlignment="1">
      <alignment horizontal="center"/>
    </xf>
    <xf numFmtId="0" fontId="16"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16" fillId="0" borderId="124" xfId="0" applyFont="1" applyFill="1" applyBorder="1" applyAlignment="1">
      <alignment vertical="top" wrapText="1"/>
    </xf>
    <xf numFmtId="0" fontId="16"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0" borderId="113" xfId="0" applyFont="1" applyFill="1" applyBorder="1" applyAlignment="1">
      <alignment vertical="top" wrapText="1"/>
    </xf>
    <xf numFmtId="0" fontId="79" fillId="0" borderId="131" xfId="0" applyFont="1" applyFill="1" applyBorder="1" applyAlignment="1">
      <alignment vertical="top" wrapText="1"/>
    </xf>
    <xf numFmtId="0" fontId="79" fillId="0" borderId="131" xfId="0" applyFont="1" applyFill="1" applyBorder="1" applyAlignment="1">
      <alignment vertical="top"/>
    </xf>
    <xf numFmtId="0" fontId="3" fillId="0" borderId="0" xfId="0" applyFont="1" applyFill="1" applyBorder="1" applyAlignment="1">
      <alignment horizontal="left" vertical="top" wrapText="1"/>
    </xf>
    <xf numFmtId="0" fontId="3" fillId="0" borderId="0" xfId="0" applyFont="1" applyFill="1" applyBorder="1" applyAlignment="1" applyProtection="1">
      <alignment horizontal="left" vertical="top" wrapText="1"/>
    </xf>
    <xf numFmtId="0" fontId="3" fillId="0" borderId="113" xfId="0" applyFont="1" applyFill="1" applyBorder="1" applyAlignment="1">
      <alignment horizontal="left" vertical="top" wrapText="1"/>
    </xf>
    <xf numFmtId="0" fontId="3" fillId="0" borderId="0" xfId="0" applyFont="1" applyBorder="1" applyProtection="1"/>
    <xf numFmtId="0" fontId="3" fillId="0" borderId="0" xfId="0" applyFont="1" applyFill="1" applyBorder="1" applyProtection="1"/>
    <xf numFmtId="0" fontId="28" fillId="0" borderId="19"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10" fontId="3" fillId="0" borderId="0" xfId="0" applyNumberFormat="1" applyFont="1" applyFill="1" applyBorder="1" applyAlignment="1" applyProtection="1">
      <alignment horizontal="left" vertical="top"/>
    </xf>
    <xf numFmtId="0" fontId="28" fillId="0" borderId="0" xfId="0" applyFont="1" applyFill="1" applyBorder="1" applyAlignment="1" applyProtection="1">
      <alignment horizontal="center" vertical="center" wrapText="1"/>
    </xf>
    <xf numFmtId="0" fontId="3" fillId="0" borderId="120" xfId="0" applyFont="1" applyFill="1" applyBorder="1" applyAlignment="1">
      <alignment horizontal="left" vertical="top" wrapText="1"/>
    </xf>
    <xf numFmtId="0" fontId="16" fillId="0" borderId="113" xfId="0" applyFont="1" applyFill="1" applyBorder="1" applyAlignment="1">
      <alignment horizontal="left" vertical="top" wrapText="1"/>
    </xf>
    <xf numFmtId="0" fontId="3" fillId="0" borderId="83" xfId="0" applyFont="1" applyFill="1" applyBorder="1" applyAlignment="1">
      <alignment horizontal="left" vertical="top" wrapText="1"/>
    </xf>
    <xf numFmtId="0" fontId="3" fillId="0" borderId="113" xfId="0" applyFont="1" applyFill="1" applyBorder="1" applyAlignment="1">
      <alignment horizontal="left" vertical="top" wrapText="1"/>
    </xf>
    <xf numFmtId="0" fontId="28" fillId="0" borderId="35" xfId="0" applyFont="1" applyFill="1" applyBorder="1" applyAlignment="1" applyProtection="1">
      <alignment horizontal="center" vertical="center"/>
    </xf>
    <xf numFmtId="0" fontId="3" fillId="0" borderId="19" xfId="0" applyFont="1" applyFill="1" applyBorder="1" applyAlignment="1" applyProtection="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117" xfId="0" applyFont="1" applyFill="1" applyBorder="1" applyAlignment="1">
      <alignment horizontal="left" vertical="top" wrapText="1"/>
    </xf>
    <xf numFmtId="0" fontId="3" fillId="0" borderId="0" xfId="0" applyFont="1" applyFill="1" applyBorder="1" applyAlignment="1" applyProtection="1">
      <alignment horizontal="left" vertical="top" wrapText="1"/>
    </xf>
    <xf numFmtId="0" fontId="14" fillId="0" borderId="0" xfId="0" applyFont="1" applyFill="1" applyAlignment="1" applyProtection="1">
      <alignment horizontal="left" vertical="top" wrapText="1"/>
    </xf>
    <xf numFmtId="0" fontId="81" fillId="0" borderId="0" xfId="0" applyFont="1" applyAlignment="1">
      <alignment horizontal="left" vertical="top"/>
    </xf>
    <xf numFmtId="0" fontId="16" fillId="0" borderId="83" xfId="0" applyFont="1" applyFill="1" applyBorder="1" applyAlignment="1">
      <alignment horizontal="left" vertical="top" wrapText="1"/>
    </xf>
    <xf numFmtId="0" fontId="16" fillId="0" borderId="83" xfId="0" applyFont="1" applyFill="1" applyBorder="1" applyAlignment="1">
      <alignment vertical="top" wrapText="1"/>
    </xf>
    <xf numFmtId="0" fontId="16" fillId="0" borderId="58" xfId="0" applyFont="1" applyFill="1" applyBorder="1" applyAlignment="1">
      <alignment horizontal="left" vertical="top" wrapText="1"/>
    </xf>
    <xf numFmtId="0" fontId="16" fillId="0" borderId="113" xfId="0" applyFont="1" applyFill="1" applyBorder="1" applyAlignment="1">
      <alignment vertical="top"/>
    </xf>
    <xf numFmtId="0" fontId="16" fillId="0" borderId="128" xfId="0" applyFont="1" applyFill="1" applyBorder="1" applyAlignment="1">
      <alignment vertical="top"/>
    </xf>
    <xf numFmtId="0" fontId="79" fillId="0" borderId="124" xfId="0" applyFont="1" applyFill="1" applyBorder="1" applyAlignment="1">
      <alignment vertical="top" wrapText="1"/>
    </xf>
    <xf numFmtId="0" fontId="3" fillId="0" borderId="120" xfId="0" applyFont="1" applyFill="1" applyBorder="1" applyAlignment="1">
      <alignment horizontal="left" vertical="top" wrapText="1"/>
    </xf>
    <xf numFmtId="0" fontId="3" fillId="0" borderId="83" xfId="0" applyFont="1" applyFill="1" applyBorder="1" applyAlignment="1">
      <alignment horizontal="left" vertical="top" wrapText="1"/>
    </xf>
    <xf numFmtId="0" fontId="3" fillId="0" borderId="117" xfId="0" applyFont="1" applyFill="1" applyBorder="1" applyAlignment="1">
      <alignment horizontal="left" vertical="top" wrapText="1"/>
    </xf>
    <xf numFmtId="0" fontId="3" fillId="0" borderId="113" xfId="0" applyFont="1" applyFill="1" applyBorder="1" applyAlignment="1">
      <alignment horizontal="left" vertical="top" wrapText="1"/>
    </xf>
    <xf numFmtId="0" fontId="25" fillId="0" borderId="12" xfId="0" applyFont="1" applyFill="1" applyBorder="1" applyAlignment="1" applyProtection="1">
      <alignment horizontal="center" vertical="top" wrapText="1"/>
    </xf>
    <xf numFmtId="0" fontId="81" fillId="0" borderId="0" xfId="0" applyFont="1" applyBorder="1" applyAlignment="1">
      <alignment horizontal="left" vertical="top"/>
    </xf>
    <xf numFmtId="0" fontId="14" fillId="0" borderId="12"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vertical="top"/>
    </xf>
    <xf numFmtId="0" fontId="3" fillId="0" borderId="113" xfId="0" applyFont="1" applyFill="1" applyBorder="1" applyAlignment="1">
      <alignment horizontal="left" vertical="top" wrapText="1"/>
    </xf>
    <xf numFmtId="0" fontId="16" fillId="0" borderId="127" xfId="0" applyFont="1" applyFill="1" applyBorder="1" applyAlignment="1">
      <alignment horizontal="left" vertical="top" wrapText="1"/>
    </xf>
    <xf numFmtId="0" fontId="79" fillId="0" borderId="128" xfId="0" applyFont="1" applyBorder="1" applyAlignment="1">
      <alignment horizontal="left" vertical="top"/>
    </xf>
    <xf numFmtId="0" fontId="3" fillId="0" borderId="113" xfId="0" applyFont="1" applyFill="1" applyBorder="1" applyAlignment="1">
      <alignment horizontal="left" vertical="top" wrapText="1"/>
    </xf>
    <xf numFmtId="0" fontId="3" fillId="0" borderId="128" xfId="0" applyFont="1" applyFill="1" applyBorder="1" applyAlignment="1">
      <alignment horizontal="left" vertical="top" wrapText="1"/>
    </xf>
    <xf numFmtId="0" fontId="16" fillId="0" borderId="113" xfId="0" applyFont="1" applyFill="1" applyBorder="1" applyAlignment="1">
      <alignment vertical="top" wrapText="1"/>
    </xf>
    <xf numFmtId="0" fontId="3" fillId="0" borderId="58" xfId="0" applyFont="1" applyFill="1" applyBorder="1" applyAlignment="1">
      <alignment horizontal="left" vertical="top" wrapText="1"/>
    </xf>
    <xf numFmtId="0" fontId="79" fillId="0" borderId="120" xfId="0" applyFont="1" applyFill="1" applyBorder="1" applyAlignment="1">
      <alignment vertical="top"/>
    </xf>
    <xf numFmtId="0" fontId="3" fillId="0" borderId="121" xfId="0" applyFont="1" applyFill="1" applyBorder="1" applyAlignment="1">
      <alignment horizontal="left" vertical="top" wrapText="1"/>
    </xf>
    <xf numFmtId="0" fontId="79" fillId="0" borderId="124" xfId="0" applyFont="1" applyFill="1" applyBorder="1" applyAlignment="1">
      <alignment horizontal="left" vertical="top" wrapText="1"/>
    </xf>
    <xf numFmtId="0" fontId="88" fillId="0" borderId="113" xfId="0" applyFont="1" applyFill="1" applyBorder="1" applyAlignment="1">
      <alignment horizontal="left" vertical="center" wrapText="1"/>
    </xf>
    <xf numFmtId="0" fontId="79" fillId="0" borderId="117" xfId="0" applyFont="1" applyFill="1" applyBorder="1" applyAlignment="1">
      <alignment vertical="top"/>
    </xf>
    <xf numFmtId="0" fontId="16" fillId="0" borderId="120" xfId="0" applyFont="1" applyFill="1" applyBorder="1" applyAlignment="1">
      <alignment horizontal="left" vertical="top" wrapText="1"/>
    </xf>
    <xf numFmtId="0" fontId="16" fillId="0" borderId="117" xfId="0" applyFont="1" applyFill="1" applyBorder="1" applyAlignment="1">
      <alignment horizontal="left" vertical="top" wrapText="1"/>
    </xf>
    <xf numFmtId="0" fontId="16" fillId="0" borderId="117" xfId="0" applyFont="1" applyFill="1" applyBorder="1" applyAlignment="1">
      <alignment vertical="top" wrapText="1"/>
    </xf>
    <xf numFmtId="0" fontId="11" fillId="0" borderId="0" xfId="0" applyFont="1" applyFill="1" applyBorder="1" applyAlignment="1" applyProtection="1">
      <alignment horizontal="center" vertical="center"/>
    </xf>
    <xf numFmtId="0" fontId="16" fillId="0" borderId="83" xfId="0" applyFont="1" applyFill="1" applyBorder="1" applyAlignment="1">
      <alignment vertical="top"/>
    </xf>
    <xf numFmtId="0" fontId="16" fillId="0" borderId="120" xfId="0" applyFont="1" applyFill="1" applyBorder="1" applyAlignment="1">
      <alignment vertical="top"/>
    </xf>
    <xf numFmtId="0" fontId="16" fillId="0" borderId="121" xfId="0" quotePrefix="1" applyFont="1" applyFill="1" applyBorder="1" applyAlignment="1">
      <alignment horizontal="left" vertical="top"/>
    </xf>
    <xf numFmtId="20" fontId="79" fillId="0" borderId="128" xfId="0" quotePrefix="1" applyNumberFormat="1" applyFont="1" applyFill="1" applyBorder="1" applyAlignment="1">
      <alignment vertical="top"/>
    </xf>
    <xf numFmtId="0" fontId="155" fillId="0" borderId="27" xfId="0" quotePrefix="1" applyFont="1" applyBorder="1" applyAlignment="1">
      <alignment horizontal="center" vertical="center"/>
    </xf>
    <xf numFmtId="0" fontId="155" fillId="0" borderId="27" xfId="0" applyFont="1" applyBorder="1" applyAlignment="1">
      <alignment horizontal="center" vertical="center"/>
    </xf>
    <xf numFmtId="0" fontId="117" fillId="0" borderId="27" xfId="0" applyFont="1" applyBorder="1" applyAlignment="1">
      <alignment horizontal="center"/>
    </xf>
    <xf numFmtId="0" fontId="155" fillId="0" borderId="0" xfId="0" quotePrefix="1" applyFont="1" applyBorder="1" applyAlignment="1">
      <alignment horizontal="right" vertical="center"/>
    </xf>
    <xf numFmtId="0" fontId="155" fillId="0" borderId="0" xfId="0" applyFont="1" applyBorder="1" applyAlignment="1">
      <alignment horizontal="right" vertical="center"/>
    </xf>
    <xf numFmtId="0" fontId="3" fillId="0" borderId="83"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0" borderId="128" xfId="0" applyFont="1" applyFill="1" applyBorder="1" applyAlignment="1">
      <alignment horizontal="left" vertical="top" wrapText="1"/>
    </xf>
    <xf numFmtId="0" fontId="71" fillId="76" borderId="57" xfId="0" applyFont="1" applyFill="1" applyBorder="1" applyAlignment="1">
      <alignment horizontal="center" vertical="center"/>
    </xf>
    <xf numFmtId="0" fontId="71" fillId="76" borderId="127" xfId="0" applyFont="1" applyFill="1" applyBorder="1" applyAlignment="1">
      <alignment horizontal="center" vertical="center"/>
    </xf>
    <xf numFmtId="0" fontId="71" fillId="76" borderId="123"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17" xfId="0" applyFont="1" applyFill="1" applyBorder="1" applyAlignment="1">
      <alignment horizontal="center" vertical="center"/>
    </xf>
    <xf numFmtId="0" fontId="3" fillId="0" borderId="117" xfId="0" applyFont="1" applyFill="1" applyBorder="1" applyAlignment="1">
      <alignment horizontal="left" vertical="top" wrapText="1"/>
    </xf>
    <xf numFmtId="0" fontId="3" fillId="0" borderId="124" xfId="0" applyFont="1" applyFill="1" applyBorder="1" applyAlignment="1">
      <alignment horizontal="left" vertical="top" wrapText="1"/>
    </xf>
    <xf numFmtId="0" fontId="0" fillId="0" borderId="12" xfId="0" applyBorder="1" applyAlignment="1">
      <alignment horizontal="left" vertical="top"/>
    </xf>
    <xf numFmtId="0" fontId="142" fillId="0" borderId="0" xfId="0" applyFont="1"/>
    <xf numFmtId="0" fontId="116" fillId="0" borderId="34" xfId="0" applyFont="1" applyBorder="1"/>
    <xf numFmtId="0" fontId="116" fillId="0" borderId="27" xfId="0" applyFont="1" applyBorder="1"/>
    <xf numFmtId="0" fontId="116" fillId="0" borderId="0" xfId="0" applyFont="1" applyBorder="1" applyAlignment="1"/>
    <xf numFmtId="0" fontId="79"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79" fillId="0" borderId="117" xfId="0" applyFont="1" applyFill="1" applyBorder="1" applyAlignment="1">
      <alignment horizontal="left" vertical="top" wrapText="1"/>
    </xf>
    <xf numFmtId="0" fontId="3" fillId="0" borderId="113" xfId="0" applyFont="1" applyFill="1" applyBorder="1" applyAlignment="1">
      <alignment vertical="top" wrapText="1"/>
    </xf>
    <xf numFmtId="0" fontId="28" fillId="28" borderId="18" xfId="0" applyFont="1" applyFill="1" applyBorder="1" applyAlignment="1">
      <alignment horizontal="left" vertical="center"/>
    </xf>
    <xf numFmtId="0" fontId="79" fillId="0" borderId="138" xfId="0" applyFont="1" applyBorder="1" applyAlignment="1">
      <alignment vertical="top"/>
    </xf>
    <xf numFmtId="0" fontId="28" fillId="27" borderId="138" xfId="0" applyFont="1" applyFill="1" applyBorder="1" applyAlignment="1">
      <alignment vertical="center"/>
    </xf>
    <xf numFmtId="0" fontId="79" fillId="0" borderId="138" xfId="0" applyFont="1" applyFill="1" applyBorder="1" applyAlignment="1">
      <alignment vertical="top"/>
    </xf>
    <xf numFmtId="0" fontId="79" fillId="0" borderId="138" xfId="0" applyFont="1" applyBorder="1" applyAlignment="1">
      <alignment vertical="top" wrapText="1"/>
    </xf>
    <xf numFmtId="0" fontId="79" fillId="0" borderId="138" xfId="0" applyFont="1" applyFill="1" applyBorder="1" applyAlignment="1">
      <alignment vertical="top" wrapText="1"/>
    </xf>
    <xf numFmtId="0" fontId="49" fillId="24" borderId="138" xfId="0" applyFont="1" applyFill="1" applyBorder="1" applyAlignment="1">
      <alignment vertical="center" wrapText="1"/>
    </xf>
    <xf numFmtId="0" fontId="79" fillId="61" borderId="138" xfId="0" applyFont="1" applyFill="1" applyBorder="1" applyAlignment="1">
      <alignment vertical="top" wrapText="1"/>
    </xf>
    <xf numFmtId="0" fontId="16" fillId="0" borderId="138" xfId="0" applyFont="1" applyBorder="1" applyAlignment="1">
      <alignment vertical="top" wrapText="1"/>
    </xf>
    <xf numFmtId="0" fontId="16" fillId="61" borderId="138" xfId="0" applyFont="1" applyFill="1" applyBorder="1" applyAlignment="1">
      <alignment vertical="top" wrapText="1"/>
    </xf>
    <xf numFmtId="0" fontId="49" fillId="24" borderId="138" xfId="0" applyFont="1" applyFill="1" applyBorder="1" applyAlignment="1">
      <alignment horizontal="left" vertical="center" wrapText="1"/>
    </xf>
    <xf numFmtId="0" fontId="28" fillId="24" borderId="138" xfId="0" applyFont="1" applyFill="1" applyBorder="1" applyAlignment="1">
      <alignment horizontal="left" vertical="center" wrapText="1"/>
    </xf>
    <xf numFmtId="0" fontId="28" fillId="28" borderId="113" xfId="0" applyFont="1" applyFill="1" applyBorder="1" applyAlignment="1">
      <alignment horizontal="left" vertical="center"/>
    </xf>
    <xf numFmtId="0" fontId="78" fillId="0" borderId="127" xfId="0" applyFont="1" applyFill="1" applyBorder="1"/>
    <xf numFmtId="0" fontId="145" fillId="62" borderId="113" xfId="0" applyFont="1" applyFill="1" applyBorder="1" applyAlignment="1">
      <alignment horizontal="center" vertical="center"/>
    </xf>
    <xf numFmtId="0" fontId="80" fillId="62" borderId="113" xfId="0" applyFont="1" applyFill="1" applyBorder="1" applyAlignment="1">
      <alignment horizontal="center" vertical="center"/>
    </xf>
    <xf numFmtId="0" fontId="16" fillId="0" borderId="58" xfId="0" applyFont="1" applyFill="1" applyBorder="1" applyAlignment="1">
      <alignment vertical="top" wrapText="1"/>
    </xf>
    <xf numFmtId="0" fontId="79" fillId="0" borderId="128" xfId="0" applyFont="1" applyFill="1" applyBorder="1" applyAlignment="1">
      <alignment vertical="top" wrapText="1"/>
    </xf>
    <xf numFmtId="0" fontId="78" fillId="0" borderId="113" xfId="0" applyFont="1" applyBorder="1" applyAlignment="1">
      <alignment vertical="center"/>
    </xf>
    <xf numFmtId="0" fontId="71" fillId="0" borderId="113" xfId="0" applyFont="1" applyBorder="1" applyAlignment="1">
      <alignment vertical="center"/>
    </xf>
    <xf numFmtId="0" fontId="71" fillId="0" borderId="140" xfId="0" applyFont="1" applyBorder="1" applyAlignment="1">
      <alignment vertical="center"/>
    </xf>
    <xf numFmtId="0" fontId="78" fillId="0" borderId="40" xfId="0" applyFont="1" applyBorder="1"/>
    <xf numFmtId="0" fontId="78" fillId="0" borderId="35" xfId="0" applyFont="1" applyBorder="1" applyAlignment="1">
      <alignment vertical="center"/>
    </xf>
    <xf numFmtId="0" fontId="78" fillId="0" borderId="35" xfId="0" applyFont="1" applyBorder="1"/>
    <xf numFmtId="0" fontId="78" fillId="0" borderId="41" xfId="0" applyFont="1" applyBorder="1"/>
    <xf numFmtId="0" fontId="85" fillId="0" borderId="0" xfId="0" applyFont="1" applyFill="1" applyBorder="1"/>
    <xf numFmtId="0" fontId="78"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60" fillId="0" borderId="0" xfId="0" applyFont="1"/>
    <xf numFmtId="0" fontId="0" fillId="0" borderId="140" xfId="0" applyBorder="1"/>
    <xf numFmtId="0" fontId="85" fillId="0" borderId="0" xfId="0" applyFont="1" applyFill="1" applyBorder="1" applyAlignment="1">
      <alignment horizontal="left" vertical="center"/>
    </xf>
    <xf numFmtId="0" fontId="85" fillId="0" borderId="0" xfId="0" applyFont="1" applyFill="1" applyBorder="1" applyAlignment="1">
      <alignment horizontal="center" vertical="center" wrapText="1"/>
    </xf>
    <xf numFmtId="0" fontId="85" fillId="0" borderId="34" xfId="0" applyFont="1" applyFill="1" applyBorder="1" applyAlignment="1">
      <alignment horizontal="left" vertical="center"/>
    </xf>
    <xf numFmtId="0" fontId="85" fillId="0" borderId="34" xfId="0" applyFont="1" applyFill="1" applyBorder="1" applyAlignment="1">
      <alignment horizontal="center" vertical="center" wrapText="1"/>
    </xf>
    <xf numFmtId="0" fontId="0" fillId="0" borderId="68" xfId="0" applyBorder="1"/>
    <xf numFmtId="0" fontId="16" fillId="0" borderId="127" xfId="0" applyFont="1" applyFill="1" applyBorder="1" applyAlignment="1">
      <alignment vertical="top" wrapText="1"/>
    </xf>
    <xf numFmtId="0" fontId="21" fillId="0" borderId="125" xfId="0" applyFont="1" applyFill="1" applyBorder="1" applyAlignment="1">
      <alignment vertical="top" wrapText="1"/>
    </xf>
    <xf numFmtId="0" fontId="16" fillId="0" borderId="128" xfId="0" applyFont="1" applyBorder="1" applyAlignment="1">
      <alignment horizontal="left" vertical="top"/>
    </xf>
    <xf numFmtId="0" fontId="17" fillId="0" borderId="127" xfId="0" applyFont="1" applyBorder="1" applyAlignment="1"/>
    <xf numFmtId="0" fontId="17" fillId="0" borderId="127" xfId="0" applyFont="1" applyBorder="1"/>
    <xf numFmtId="0" fontId="71" fillId="0" borderId="126" xfId="0" applyFont="1" applyBorder="1" applyAlignment="1">
      <alignment vertical="top"/>
    </xf>
    <xf numFmtId="0" fontId="17" fillId="0" borderId="138" xfId="0" applyFont="1" applyFill="1" applyBorder="1"/>
    <xf numFmtId="0" fontId="13" fillId="0" borderId="0" xfId="198" applyBorder="1" applyAlignment="1" applyProtection="1">
      <alignment horizontal="left" vertical="center" wrapText="1"/>
      <protection locked="0"/>
    </xf>
    <xf numFmtId="0" fontId="1" fillId="0" borderId="34" xfId="0" applyFont="1" applyBorder="1"/>
    <xf numFmtId="0" fontId="79" fillId="0" borderId="113"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79" fillId="61"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78" fillId="0" borderId="29" xfId="0" applyFont="1" applyBorder="1" applyAlignment="1">
      <alignment vertical="center"/>
    </xf>
    <xf numFmtId="0" fontId="78" fillId="90" borderId="138" xfId="0" applyFont="1" applyFill="1" applyBorder="1" applyAlignment="1">
      <alignment vertical="center"/>
    </xf>
    <xf numFmtId="0" fontId="78" fillId="0" borderId="113" xfId="0" applyFont="1" applyBorder="1" applyAlignment="1">
      <alignment horizontal="left" vertical="center" wrapText="1"/>
    </xf>
    <xf numFmtId="0" fontId="71" fillId="0" borderId="113" xfId="0" applyFont="1" applyBorder="1" applyAlignment="1">
      <alignment wrapText="1"/>
    </xf>
    <xf numFmtId="0" fontId="71" fillId="0" borderId="113" xfId="0" applyFont="1" applyBorder="1" applyAlignment="1">
      <alignment vertical="center" wrapText="1"/>
    </xf>
    <xf numFmtId="0" fontId="71" fillId="0" borderId="113" xfId="0" applyFont="1" applyBorder="1" applyAlignment="1">
      <alignment horizontal="left" vertical="center" wrapText="1"/>
    </xf>
    <xf numFmtId="0" fontId="71" fillId="0" borderId="29" xfId="0" quotePrefix="1" applyFont="1" applyBorder="1" applyAlignment="1">
      <alignment vertical="center"/>
    </xf>
    <xf numFmtId="0" fontId="71" fillId="0" borderId="113" xfId="0" quotePrefix="1" applyFont="1" applyBorder="1" applyAlignment="1">
      <alignment vertical="center"/>
    </xf>
    <xf numFmtId="0" fontId="71" fillId="0" borderId="113" xfId="0" quotePrefix="1" applyFont="1" applyBorder="1" applyAlignment="1">
      <alignment horizontal="left" vertical="center"/>
    </xf>
    <xf numFmtId="0" fontId="78" fillId="90" borderId="113" xfId="0" applyFont="1" applyFill="1" applyBorder="1" applyAlignment="1">
      <alignment vertical="center"/>
    </xf>
    <xf numFmtId="0" fontId="71" fillId="0" borderId="138" xfId="0" quotePrefix="1" applyFont="1" applyBorder="1" applyAlignment="1">
      <alignment vertical="center" wrapText="1"/>
    </xf>
    <xf numFmtId="0" fontId="3" fillId="0" borderId="113" xfId="0" applyFont="1" applyFill="1" applyBorder="1" applyAlignment="1">
      <alignment horizontal="left" vertical="top" wrapText="1"/>
    </xf>
    <xf numFmtId="0" fontId="71" fillId="0" borderId="113" xfId="0" quotePrefix="1" applyFont="1" applyFill="1" applyBorder="1" applyAlignment="1">
      <alignment vertical="center" wrapText="1"/>
    </xf>
    <xf numFmtId="0" fontId="16" fillId="0" borderId="113" xfId="0" applyFont="1" applyFill="1" applyBorder="1" applyAlignment="1">
      <alignment horizontal="left" vertical="top" wrapText="1"/>
    </xf>
    <xf numFmtId="0" fontId="78" fillId="90" borderId="139" xfId="0" applyFont="1" applyFill="1" applyBorder="1" applyAlignment="1">
      <alignment vertical="center"/>
    </xf>
    <xf numFmtId="0" fontId="71" fillId="0" borderId="113" xfId="0" applyFont="1" applyFill="1" applyBorder="1" applyAlignment="1">
      <alignment vertical="center" wrapText="1"/>
    </xf>
    <xf numFmtId="0" fontId="17" fillId="0" borderId="0" xfId="0" applyFont="1" applyFill="1"/>
    <xf numFmtId="0" fontId="25" fillId="0" borderId="113" xfId="0" applyFont="1" applyFill="1" applyBorder="1" applyAlignment="1">
      <alignment vertical="center" wrapText="1"/>
    </xf>
    <xf numFmtId="0" fontId="88" fillId="0" borderId="83" xfId="0" applyFont="1" applyBorder="1" applyAlignment="1">
      <alignment horizontal="center" vertical="center"/>
    </xf>
    <xf numFmtId="0" fontId="88" fillId="0" borderId="58" xfId="0" applyFont="1" applyBorder="1" applyAlignment="1">
      <alignment horizontal="center" vertical="center"/>
    </xf>
    <xf numFmtId="164" fontId="16" fillId="67" borderId="127" xfId="454" applyNumberFormat="1" applyFont="1" applyFill="1" applyBorder="1" applyAlignment="1" applyProtection="1">
      <alignment horizontal="center" vertical="center" wrapText="1"/>
    </xf>
    <xf numFmtId="0" fontId="78" fillId="0" borderId="128" xfId="0" applyFont="1" applyBorder="1" applyAlignment="1">
      <alignment horizontal="center" vertical="center"/>
    </xf>
    <xf numFmtId="164" fontId="16" fillId="92" borderId="127" xfId="454" applyNumberFormat="1" applyFont="1" applyFill="1" applyBorder="1" applyAlignment="1" applyProtection="1">
      <alignment horizontal="center" vertical="center" wrapText="1"/>
    </xf>
    <xf numFmtId="164" fontId="16" fillId="93" borderId="127" xfId="454" applyNumberFormat="1" applyFont="1" applyFill="1" applyBorder="1" applyAlignment="1" applyProtection="1">
      <alignment horizontal="center" vertical="center" wrapText="1"/>
    </xf>
    <xf numFmtId="164" fontId="16" fillId="91" borderId="127" xfId="454" applyNumberFormat="1" applyFont="1" applyFill="1" applyBorder="1" applyAlignment="1" applyProtection="1">
      <alignment horizontal="center" vertical="center" wrapText="1"/>
    </xf>
    <xf numFmtId="164" fontId="16" fillId="91" borderId="123" xfId="454" applyNumberFormat="1" applyFont="1" applyFill="1" applyBorder="1" applyAlignment="1" applyProtection="1">
      <alignment horizontal="center" vertical="center" wrapText="1"/>
    </xf>
    <xf numFmtId="0" fontId="78" fillId="0" borderId="117" xfId="0" applyFont="1" applyBorder="1" applyAlignment="1">
      <alignment horizontal="center" vertical="center"/>
    </xf>
    <xf numFmtId="0" fontId="78" fillId="0" borderId="124" xfId="0" applyFont="1" applyBorder="1" applyAlignment="1">
      <alignment horizontal="center" vertical="center"/>
    </xf>
    <xf numFmtId="0" fontId="16" fillId="0" borderId="124" xfId="0" applyFont="1" applyFill="1" applyBorder="1" applyAlignment="1">
      <alignment vertical="top"/>
    </xf>
    <xf numFmtId="0" fontId="140" fillId="0" borderId="113" xfId="0" applyFont="1" applyFill="1" applyBorder="1" applyAlignment="1">
      <alignment horizontal="center" vertical="center"/>
    </xf>
    <xf numFmtId="0" fontId="25" fillId="0" borderId="113" xfId="0" quotePrefix="1" applyFont="1" applyFill="1" applyBorder="1" applyAlignment="1">
      <alignment horizontal="left" vertical="center" wrapText="1"/>
    </xf>
    <xf numFmtId="0" fontId="17" fillId="0" borderId="113" xfId="0" quotePrefix="1" applyFont="1" applyFill="1" applyBorder="1" applyAlignment="1">
      <alignment vertical="center" wrapText="1"/>
    </xf>
    <xf numFmtId="0" fontId="0" fillId="0" borderId="0" xfId="0" applyFill="1" applyBorder="1"/>
    <xf numFmtId="0" fontId="16" fillId="0" borderId="113" xfId="0" applyNumberFormat="1" applyFont="1" applyBorder="1" applyAlignment="1">
      <alignment horizontal="center"/>
    </xf>
    <xf numFmtId="0" fontId="16" fillId="0" borderId="113" xfId="0" applyFont="1" applyBorder="1" applyAlignment="1">
      <alignment horizontal="center"/>
    </xf>
    <xf numFmtId="2" fontId="16" fillId="0" borderId="113" xfId="0" applyNumberFormat="1" applyFont="1" applyBorder="1" applyAlignment="1">
      <alignment horizontal="center"/>
    </xf>
    <xf numFmtId="0" fontId="16" fillId="0" borderId="113" xfId="0" applyFont="1" applyBorder="1" applyAlignment="1">
      <alignment horizontal="center" vertical="center"/>
    </xf>
    <xf numFmtId="0" fontId="3" fillId="0" borderId="83" xfId="0" applyFont="1" applyFill="1" applyBorder="1" applyAlignment="1">
      <alignment horizontal="left" vertical="top" wrapText="1"/>
    </xf>
    <xf numFmtId="0" fontId="3" fillId="0" borderId="115" xfId="0" applyFont="1" applyFill="1" applyBorder="1" applyAlignment="1">
      <alignment horizontal="left" vertical="top" wrapText="1"/>
    </xf>
    <xf numFmtId="0" fontId="3" fillId="0" borderId="113" xfId="0" applyFont="1" applyFill="1" applyBorder="1" applyAlignment="1">
      <alignment horizontal="left" vertical="top" wrapText="1"/>
    </xf>
    <xf numFmtId="0" fontId="71" fillId="76" borderId="57" xfId="0" applyFont="1" applyFill="1" applyBorder="1" applyAlignment="1">
      <alignment horizontal="center" vertical="center"/>
    </xf>
    <xf numFmtId="0" fontId="71" fillId="76" borderId="123"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7" xfId="0" applyFont="1" applyFill="1" applyBorder="1" applyAlignment="1">
      <alignment horizontal="center" vertical="center"/>
    </xf>
    <xf numFmtId="0" fontId="71" fillId="76" borderId="127" xfId="0" applyFont="1" applyFill="1" applyBorder="1" applyAlignment="1">
      <alignment horizontal="center" vertical="center"/>
    </xf>
    <xf numFmtId="0" fontId="71" fillId="76" borderId="113" xfId="0" applyFont="1" applyFill="1" applyBorder="1" applyAlignment="1">
      <alignment horizontal="center" vertical="center"/>
    </xf>
    <xf numFmtId="0" fontId="3" fillId="0" borderId="117" xfId="0" applyFont="1" applyFill="1" applyBorder="1" applyAlignment="1">
      <alignment horizontal="left" vertical="top" wrapText="1"/>
    </xf>
    <xf numFmtId="0" fontId="81" fillId="0" borderId="0" xfId="0" applyFont="1" applyAlignment="1">
      <alignment horizontal="left" vertical="top"/>
    </xf>
    <xf numFmtId="0" fontId="155" fillId="0" borderId="0" xfId="0" quotePrefix="1" applyFont="1" applyFill="1" applyBorder="1" applyAlignment="1">
      <alignment horizontal="right" vertical="center"/>
    </xf>
    <xf numFmtId="0" fontId="3" fillId="0" borderId="119" xfId="0" applyFont="1" applyFill="1" applyBorder="1" applyAlignment="1">
      <alignment horizontal="left" vertical="top" wrapText="1"/>
    </xf>
    <xf numFmtId="0" fontId="71" fillId="76" borderId="57" xfId="0" applyFont="1" applyFill="1" applyBorder="1" applyAlignment="1">
      <alignment horizontal="center" vertical="center"/>
    </xf>
    <xf numFmtId="0" fontId="71" fillId="76" borderId="123"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7" xfId="0" applyFont="1" applyFill="1" applyBorder="1" applyAlignment="1">
      <alignment horizontal="center" vertical="center"/>
    </xf>
    <xf numFmtId="0" fontId="71" fillId="76" borderId="127" xfId="0" applyFont="1" applyFill="1" applyBorder="1" applyAlignment="1">
      <alignment horizontal="center" vertical="center"/>
    </xf>
    <xf numFmtId="0" fontId="71" fillId="76" borderId="113" xfId="0" applyFont="1" applyFill="1" applyBorder="1" applyAlignment="1">
      <alignment horizontal="center" vertical="center"/>
    </xf>
    <xf numFmtId="0" fontId="3" fillId="61" borderId="120" xfId="0" applyFont="1" applyFill="1" applyBorder="1" applyAlignment="1">
      <alignment horizontal="left" vertical="top" wrapText="1"/>
    </xf>
    <xf numFmtId="0" fontId="3" fillId="0" borderId="117" xfId="0" applyFont="1" applyFill="1" applyBorder="1" applyAlignment="1">
      <alignment horizontal="left" vertical="top" wrapText="1"/>
    </xf>
    <xf numFmtId="0" fontId="79" fillId="61" borderId="121" xfId="0" applyFont="1" applyFill="1" applyBorder="1" applyAlignment="1">
      <alignment horizontal="left" vertical="top" wrapText="1"/>
    </xf>
    <xf numFmtId="0" fontId="79" fillId="0" borderId="113" xfId="0" applyFont="1" applyBorder="1" applyAlignment="1">
      <alignment horizontal="left" vertical="top" wrapText="1"/>
    </xf>
    <xf numFmtId="0" fontId="16" fillId="0" borderId="127" xfId="0" applyFont="1" applyFill="1" applyBorder="1" applyAlignment="1">
      <alignment horizontal="left" vertical="top" wrapText="1"/>
    </xf>
    <xf numFmtId="0" fontId="16" fillId="0" borderId="127" xfId="0" applyFont="1" applyFill="1" applyBorder="1" applyAlignment="1">
      <alignment vertical="top" wrapText="1"/>
    </xf>
    <xf numFmtId="0" fontId="16" fillId="61" borderId="127" xfId="0" applyFont="1" applyFill="1" applyBorder="1" applyAlignment="1">
      <alignment horizontal="left" vertical="top" wrapText="1"/>
    </xf>
    <xf numFmtId="0" fontId="16" fillId="0" borderId="128" xfId="0" applyFont="1" applyFill="1" applyBorder="1" applyAlignment="1">
      <alignment horizontal="left" vertical="top" wrapText="1"/>
    </xf>
    <xf numFmtId="0" fontId="3" fillId="0" borderId="128" xfId="0" applyFont="1" applyFill="1" applyBorder="1" applyAlignment="1">
      <alignment horizontal="left" vertical="top" wrapText="1"/>
    </xf>
    <xf numFmtId="0" fontId="3" fillId="0" borderId="127" xfId="0" applyFont="1" applyFill="1" applyBorder="1" applyAlignment="1">
      <alignment horizontal="left" vertical="top" wrapText="1"/>
    </xf>
    <xf numFmtId="0" fontId="16" fillId="0" borderId="127" xfId="0" applyFont="1" applyFill="1" applyBorder="1" applyAlignment="1">
      <alignment horizontal="left" vertical="top" wrapText="1"/>
    </xf>
    <xf numFmtId="0" fontId="28" fillId="28" borderId="125" xfId="0" applyFont="1" applyFill="1" applyBorder="1" applyAlignment="1">
      <alignment horizontal="left" vertical="center"/>
    </xf>
    <xf numFmtId="0" fontId="79" fillId="0" borderId="125" xfId="0" applyFont="1" applyBorder="1" applyAlignment="1">
      <alignment vertical="top"/>
    </xf>
    <xf numFmtId="0" fontId="28" fillId="27" borderId="125" xfId="0" applyFont="1" applyFill="1" applyBorder="1" applyAlignment="1">
      <alignment vertical="center"/>
    </xf>
    <xf numFmtId="0" fontId="79" fillId="0" borderId="125" xfId="0" applyFont="1" applyFill="1" applyBorder="1" applyAlignment="1">
      <alignment vertical="top"/>
    </xf>
    <xf numFmtId="0" fontId="16" fillId="0" borderId="125" xfId="0" applyFont="1" applyFill="1" applyBorder="1" applyAlignment="1">
      <alignment vertical="top"/>
    </xf>
    <xf numFmtId="0" fontId="49" fillId="24" borderId="125" xfId="0" applyFont="1" applyFill="1" applyBorder="1" applyAlignment="1">
      <alignment vertical="center" wrapText="1"/>
    </xf>
    <xf numFmtId="0" fontId="79" fillId="61" borderId="125" xfId="0" applyFont="1" applyFill="1" applyBorder="1" applyAlignment="1">
      <alignment vertical="top"/>
    </xf>
    <xf numFmtId="0" fontId="16" fillId="0" borderId="125" xfId="0" applyFont="1" applyBorder="1" applyAlignment="1">
      <alignment vertical="top"/>
    </xf>
    <xf numFmtId="0" fontId="16" fillId="61" borderId="125" xfId="0" applyFont="1" applyFill="1" applyBorder="1" applyAlignment="1">
      <alignment vertical="top"/>
    </xf>
    <xf numFmtId="0" fontId="49" fillId="24" borderId="125" xfId="0" applyFont="1" applyFill="1" applyBorder="1" applyAlignment="1">
      <alignment horizontal="left" vertical="center" wrapText="1"/>
    </xf>
    <xf numFmtId="0" fontId="28" fillId="24" borderId="125" xfId="0" applyFont="1" applyFill="1" applyBorder="1" applyAlignment="1">
      <alignment horizontal="left" vertical="center" wrapText="1"/>
    </xf>
    <xf numFmtId="0" fontId="28" fillId="27" borderId="127" xfId="0" applyFont="1" applyFill="1" applyBorder="1" applyAlignment="1">
      <alignment vertical="center"/>
    </xf>
    <xf numFmtId="0" fontId="49" fillId="24" borderId="127" xfId="0" applyFont="1" applyFill="1" applyBorder="1" applyAlignment="1">
      <alignment vertical="center" wrapText="1"/>
    </xf>
    <xf numFmtId="0" fontId="49" fillId="24" borderId="127" xfId="0" applyFont="1" applyFill="1" applyBorder="1" applyAlignment="1">
      <alignment horizontal="left" vertical="center" wrapText="1"/>
    </xf>
    <xf numFmtId="0" fontId="28" fillId="24" borderId="127" xfId="0" applyFont="1" applyFill="1" applyBorder="1" applyAlignment="1">
      <alignment horizontal="left" vertical="center" wrapText="1"/>
    </xf>
    <xf numFmtId="0" fontId="16" fillId="0" borderId="144" xfId="0" applyFont="1" applyFill="1" applyBorder="1" applyAlignment="1">
      <alignment vertical="top" wrapText="1"/>
    </xf>
    <xf numFmtId="0" fontId="79" fillId="0" borderId="127" xfId="0" applyFont="1" applyFill="1" applyBorder="1" applyAlignment="1">
      <alignment vertical="top" wrapText="1"/>
    </xf>
    <xf numFmtId="0" fontId="79" fillId="61" borderId="127" xfId="0" applyFont="1" applyFill="1" applyBorder="1" applyAlignment="1">
      <alignment horizontal="left" vertical="top" wrapText="1"/>
    </xf>
    <xf numFmtId="0" fontId="28" fillId="28" borderId="113" xfId="0" applyFont="1" applyFill="1" applyBorder="1" applyAlignment="1">
      <alignment horizontal="center" vertical="center"/>
    </xf>
    <xf numFmtId="0" fontId="28" fillId="28" borderId="113" xfId="0" applyFont="1" applyFill="1" applyBorder="1" applyAlignment="1">
      <alignment horizontal="center" vertical="center" wrapText="1"/>
    </xf>
    <xf numFmtId="0" fontId="28" fillId="28" borderId="113" xfId="0" applyFont="1" applyFill="1" applyBorder="1" applyAlignment="1">
      <alignment horizontal="left" vertical="center" wrapText="1"/>
    </xf>
    <xf numFmtId="0" fontId="28" fillId="86" borderId="113" xfId="0" applyFont="1" applyFill="1" applyBorder="1" applyAlignment="1">
      <alignment horizontal="left" vertical="center"/>
    </xf>
    <xf numFmtId="0" fontId="28" fillId="28" borderId="127" xfId="0" applyFont="1" applyFill="1" applyBorder="1" applyAlignment="1">
      <alignment horizontal="left" vertical="center"/>
    </xf>
    <xf numFmtId="0" fontId="28" fillId="28" borderId="128" xfId="0" applyFont="1" applyFill="1" applyBorder="1" applyAlignment="1">
      <alignment horizontal="left" vertical="center"/>
    </xf>
    <xf numFmtId="0" fontId="79" fillId="61" borderId="127" xfId="0" applyFont="1" applyFill="1" applyBorder="1" applyAlignment="1">
      <alignment vertical="top" wrapText="1"/>
    </xf>
    <xf numFmtId="0" fontId="13" fillId="0" borderId="0" xfId="198" applyAlignment="1" applyProtection="1">
      <alignment horizontal="left" vertical="center"/>
    </xf>
    <xf numFmtId="0" fontId="78" fillId="0" borderId="0" xfId="0" applyFont="1" applyBorder="1" applyAlignment="1">
      <alignment horizontal="left" vertical="center"/>
    </xf>
    <xf numFmtId="49" fontId="16" fillId="0" borderId="113" xfId="0" applyNumberFormat="1" applyFont="1" applyFill="1" applyBorder="1" applyAlignment="1">
      <alignment horizontal="left" vertical="top" wrapText="1"/>
    </xf>
    <xf numFmtId="0" fontId="78" fillId="0" borderId="0" xfId="0" applyFont="1" applyBorder="1" applyAlignment="1">
      <alignment horizontal="center" vertical="center" wrapText="1"/>
    </xf>
    <xf numFmtId="0" fontId="78" fillId="0" borderId="0" xfId="0" applyFont="1" applyBorder="1" applyAlignment="1">
      <alignment vertical="center" wrapText="1"/>
    </xf>
    <xf numFmtId="0" fontId="0" fillId="0" borderId="0" xfId="0" applyFont="1" applyBorder="1" applyAlignment="1">
      <alignment vertical="center"/>
    </xf>
    <xf numFmtId="0" fontId="71" fillId="0" borderId="12" xfId="0" applyFont="1" applyBorder="1" applyAlignment="1">
      <alignment horizontal="left" vertical="center" wrapText="1"/>
    </xf>
    <xf numFmtId="0" fontId="95" fillId="68" borderId="38" xfId="0" applyFont="1" applyFill="1" applyBorder="1" applyAlignment="1">
      <alignment vertical="center" wrapText="1"/>
    </xf>
    <xf numFmtId="0" fontId="129" fillId="68" borderId="51" xfId="0" applyFont="1" applyFill="1" applyBorder="1" applyAlignment="1">
      <alignment horizontal="left" vertical="center" wrapText="1"/>
    </xf>
    <xf numFmtId="0" fontId="95"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32" xfId="0" applyFont="1" applyFill="1" applyBorder="1" applyAlignment="1">
      <alignment horizontal="left" vertical="center" wrapText="1"/>
    </xf>
    <xf numFmtId="0" fontId="71" fillId="0" borderId="0" xfId="0" applyFont="1" applyFill="1" applyBorder="1" applyAlignment="1">
      <alignment horizontal="left" vertical="center"/>
    </xf>
    <xf numFmtId="0" fontId="78" fillId="0" borderId="0" xfId="0" applyFont="1" applyFill="1" applyBorder="1" applyAlignment="1">
      <alignment horizontal="left"/>
    </xf>
    <xf numFmtId="0" fontId="78" fillId="0" borderId="0" xfId="0" applyFont="1" applyFill="1" applyBorder="1" applyAlignment="1">
      <alignment horizontal="left" vertical="center"/>
    </xf>
    <xf numFmtId="0" fontId="29" fillId="0" borderId="0" xfId="0" applyFont="1" applyFill="1" applyAlignment="1">
      <alignment horizontal="left" vertical="top" wrapText="1"/>
    </xf>
    <xf numFmtId="0" fontId="29" fillId="0" borderId="0" xfId="0" applyFont="1" applyFill="1" applyAlignment="1">
      <alignment vertical="top" wrapText="1"/>
    </xf>
    <xf numFmtId="0" fontId="78" fillId="0" borderId="0" xfId="0" applyFont="1" applyBorder="1" applyAlignment="1">
      <alignment vertical="center"/>
    </xf>
    <xf numFmtId="0" fontId="78" fillId="0" borderId="113" xfId="0" applyFont="1" applyBorder="1" applyAlignment="1">
      <alignment horizontal="center" wrapText="1"/>
    </xf>
    <xf numFmtId="0" fontId="17" fillId="0" borderId="113" xfId="0" applyFont="1" applyBorder="1" applyAlignment="1">
      <alignment horizontal="left" vertical="center" wrapText="1"/>
    </xf>
    <xf numFmtId="0" fontId="4" fillId="0" borderId="113" xfId="0" applyFont="1" applyBorder="1" applyAlignment="1">
      <alignment horizontal="left" vertical="center" wrapText="1"/>
    </xf>
    <xf numFmtId="0" fontId="17" fillId="0" borderId="134" xfId="0" applyFont="1" applyBorder="1" applyAlignment="1">
      <alignment horizontal="left" vertical="center" wrapText="1"/>
    </xf>
    <xf numFmtId="0" fontId="4" fillId="0" borderId="134" xfId="0" applyFont="1" applyBorder="1" applyAlignment="1">
      <alignment horizontal="left" vertical="center" wrapText="1"/>
    </xf>
    <xf numFmtId="0" fontId="78" fillId="61" borderId="113" xfId="0" applyFont="1" applyFill="1" applyBorder="1" applyAlignment="1">
      <alignment horizontal="center" vertical="center"/>
    </xf>
    <xf numFmtId="0" fontId="78" fillId="0" borderId="113" xfId="0" applyFont="1" applyFill="1" applyBorder="1" applyAlignment="1">
      <alignment horizontal="center" wrapText="1"/>
    </xf>
    <xf numFmtId="0" fontId="78" fillId="0" borderId="129" xfId="0" applyFont="1" applyFill="1" applyBorder="1" applyAlignment="1">
      <alignment horizontal="center" vertical="center"/>
    </xf>
    <xf numFmtId="0" fontId="78" fillId="0" borderId="113" xfId="0" applyFont="1" applyFill="1" applyBorder="1" applyAlignment="1">
      <alignment wrapText="1"/>
    </xf>
    <xf numFmtId="0" fontId="78" fillId="0" borderId="113" xfId="0" applyFont="1" applyFill="1" applyBorder="1" applyAlignment="1">
      <alignment horizontal="center" vertical="center" wrapText="1"/>
    </xf>
    <xf numFmtId="0" fontId="78" fillId="0" borderId="0" xfId="0" applyFont="1" applyFill="1" applyBorder="1" applyAlignment="1">
      <alignment vertical="center"/>
    </xf>
    <xf numFmtId="0" fontId="78" fillId="0" borderId="0" xfId="0" applyFont="1" applyAlignment="1">
      <alignment vertical="center"/>
    </xf>
    <xf numFmtId="0" fontId="78" fillId="0" borderId="113" xfId="0" applyFont="1" applyFill="1" applyBorder="1" applyAlignment="1">
      <alignment vertical="center" wrapText="1"/>
    </xf>
    <xf numFmtId="0" fontId="78" fillId="0" borderId="16" xfId="0" applyFont="1" applyFill="1" applyBorder="1" applyAlignment="1">
      <alignment horizontal="center" vertical="center"/>
    </xf>
    <xf numFmtId="0" fontId="3" fillId="0" borderId="120" xfId="0" applyFont="1" applyBorder="1" applyAlignment="1">
      <alignment horizontal="left" vertical="top" wrapText="1"/>
    </xf>
    <xf numFmtId="0" fontId="88" fillId="0" borderId="0" xfId="0" applyFont="1" applyAlignment="1">
      <alignment vertical="center"/>
    </xf>
    <xf numFmtId="0" fontId="13" fillId="0" borderId="0" xfId="198" applyBorder="1" applyAlignment="1" applyProtection="1">
      <alignment horizontal="left" vertical="center" wrapText="1"/>
      <protection locked="0"/>
    </xf>
    <xf numFmtId="0" fontId="4" fillId="0" borderId="0" xfId="0" applyFont="1" applyFill="1" applyBorder="1" applyAlignment="1" applyProtection="1">
      <alignment horizontal="center" vertical="center" wrapText="1"/>
    </xf>
    <xf numFmtId="0" fontId="16" fillId="72" borderId="101" xfId="0" applyFont="1" applyFill="1" applyBorder="1" applyAlignment="1" applyProtection="1">
      <alignment horizontal="center" textRotation="90" wrapText="1"/>
    </xf>
    <xf numFmtId="0" fontId="79" fillId="0" borderId="113" xfId="0" applyFont="1" applyBorder="1" applyAlignment="1">
      <alignment horizontal="center" vertical="center"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73" fillId="0" borderId="38" xfId="0" applyFont="1" applyBorder="1" applyAlignment="1" applyProtection="1">
      <alignment horizontal="center" wrapText="1"/>
    </xf>
    <xf numFmtId="10" fontId="6" fillId="0" borderId="146" xfId="454" applyNumberFormat="1" applyFont="1" applyFill="1" applyBorder="1" applyAlignment="1" applyProtection="1">
      <alignment horizontal="center" vertical="center"/>
    </xf>
    <xf numFmtId="1" fontId="3" fillId="23" borderId="125" xfId="0" applyNumberFormat="1" applyFont="1" applyFill="1" applyBorder="1" applyAlignment="1" applyProtection="1">
      <alignment horizontal="center" vertical="center"/>
    </xf>
    <xf numFmtId="10" fontId="6" fillId="23" borderId="121" xfId="0" applyNumberFormat="1" applyFont="1" applyFill="1" applyBorder="1" applyAlignment="1" applyProtection="1">
      <alignment horizontal="center" vertical="center"/>
    </xf>
    <xf numFmtId="10" fontId="6" fillId="23" borderId="146" xfId="0" applyNumberFormat="1" applyFont="1" applyFill="1" applyBorder="1" applyAlignment="1" applyProtection="1">
      <alignment horizontal="center" vertical="center"/>
    </xf>
    <xf numFmtId="0" fontId="0" fillId="0" borderId="113" xfId="0" applyBorder="1" applyAlignment="1">
      <alignment horizontal="center" vertical="center"/>
    </xf>
    <xf numFmtId="0" fontId="131" fillId="82" borderId="113" xfId="0" quotePrefix="1" applyFont="1" applyFill="1" applyBorder="1" applyAlignment="1">
      <alignment horizontal="center" vertical="center" wrapText="1"/>
    </xf>
    <xf numFmtId="0" fontId="131" fillId="83" borderId="113" xfId="0" applyFont="1" applyFill="1" applyBorder="1" applyAlignment="1">
      <alignment horizontal="center" vertical="center" wrapText="1"/>
    </xf>
    <xf numFmtId="0" fontId="131" fillId="82" borderId="113" xfId="0" applyFont="1" applyFill="1" applyBorder="1" applyAlignment="1">
      <alignment horizontal="center" vertical="center" wrapText="1"/>
    </xf>
    <xf numFmtId="0" fontId="131" fillId="83" borderId="113" xfId="0" quotePrefix="1" applyFont="1" applyFill="1" applyBorder="1" applyAlignment="1">
      <alignment horizontal="center" vertical="center" wrapText="1"/>
    </xf>
    <xf numFmtId="0" fontId="0" fillId="0" borderId="0" xfId="0" applyAlignment="1">
      <alignment horizontal="center" vertical="center"/>
    </xf>
    <xf numFmtId="0" fontId="16" fillId="62" borderId="113" xfId="0" applyFont="1" applyFill="1" applyBorder="1" applyAlignment="1">
      <alignment horizontal="center" vertical="center" wrapText="1"/>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78" fillId="0" borderId="113" xfId="0" applyFont="1" applyBorder="1" applyAlignment="1">
      <alignment vertical="center" wrapText="1"/>
    </xf>
    <xf numFmtId="0" fontId="84" fillId="69" borderId="82" xfId="0" applyFont="1" applyFill="1" applyBorder="1" applyAlignment="1">
      <alignment horizontal="left" vertical="center" wrapText="1"/>
    </xf>
    <xf numFmtId="0" fontId="3" fillId="0" borderId="113" xfId="0" applyFont="1" applyFill="1" applyBorder="1" applyAlignment="1">
      <alignment vertical="top" wrapText="1"/>
    </xf>
    <xf numFmtId="0" fontId="16" fillId="0" borderId="120" xfId="0" applyFont="1" applyFill="1" applyBorder="1" applyAlignment="1">
      <alignment horizontal="left" vertical="top" wrapText="1"/>
    </xf>
    <xf numFmtId="0" fontId="79" fillId="0" borderId="113" xfId="0" applyFont="1" applyBorder="1" applyAlignment="1">
      <alignment horizontal="left" vertical="top" wrapText="1"/>
    </xf>
    <xf numFmtId="0" fontId="16" fillId="61"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61" borderId="113" xfId="0" applyFont="1" applyFill="1" applyBorder="1" applyAlignment="1">
      <alignment horizontal="left" vertical="top" wrapText="1"/>
    </xf>
    <xf numFmtId="0" fontId="16" fillId="0" borderId="29" xfId="0" quotePrefix="1" applyFont="1" applyFill="1" applyBorder="1" applyAlignment="1">
      <alignment horizontal="left" vertical="top" wrapText="1"/>
    </xf>
    <xf numFmtId="11" fontId="16" fillId="0" borderId="113" xfId="0" applyNumberFormat="1" applyFont="1" applyFill="1" applyBorder="1" applyAlignment="1">
      <alignment horizontal="left" vertical="top" wrapText="1"/>
    </xf>
    <xf numFmtId="0" fontId="16" fillId="0" borderId="120" xfId="0" applyFont="1" applyFill="1" applyBorder="1" applyAlignment="1">
      <alignment horizontal="left" vertical="top" wrapText="1"/>
    </xf>
    <xf numFmtId="0" fontId="16" fillId="0" borderId="113" xfId="0" applyFont="1" applyFill="1" applyBorder="1" applyAlignment="1">
      <alignment horizontal="left" vertical="top" wrapText="1"/>
    </xf>
    <xf numFmtId="0" fontId="16" fillId="0" borderId="128" xfId="0" applyFont="1" applyFill="1" applyBorder="1" applyAlignment="1">
      <alignment horizontal="left" vertical="top" wrapText="1"/>
    </xf>
    <xf numFmtId="0" fontId="3" fillId="0" borderId="113" xfId="0" applyFont="1" applyFill="1" applyBorder="1" applyAlignment="1">
      <alignment horizontal="left" vertical="top" wrapText="1"/>
    </xf>
    <xf numFmtId="0" fontId="16" fillId="0" borderId="121"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3" xfId="0" applyFont="1" applyFill="1" applyBorder="1" applyAlignment="1">
      <alignment vertical="top" wrapText="1"/>
    </xf>
    <xf numFmtId="0" fontId="16" fillId="0" borderId="117" xfId="0" applyFont="1" applyFill="1" applyBorder="1" applyAlignment="1">
      <alignment horizontal="left" vertical="top" wrapText="1"/>
    </xf>
    <xf numFmtId="0" fontId="16" fillId="0" borderId="124" xfId="0" applyFont="1" applyFill="1" applyBorder="1" applyAlignment="1">
      <alignment horizontal="left" vertical="top" wrapText="1"/>
    </xf>
    <xf numFmtId="0" fontId="16" fillId="0" borderId="117" xfId="0" applyFont="1" applyFill="1" applyBorder="1" applyAlignment="1">
      <alignment vertical="top" wrapText="1"/>
    </xf>
    <xf numFmtId="0" fontId="79" fillId="0" borderId="113" xfId="0" applyFont="1" applyBorder="1" applyAlignment="1">
      <alignment horizontal="left" vertical="top" wrapText="1"/>
    </xf>
    <xf numFmtId="0" fontId="79" fillId="0" borderId="131" xfId="0" applyFont="1" applyBorder="1" applyAlignment="1">
      <alignment horizontal="left" vertical="top" wrapText="1"/>
    </xf>
    <xf numFmtId="0" fontId="79" fillId="0" borderId="50" xfId="0" applyFont="1" applyBorder="1" applyAlignment="1">
      <alignment horizontal="left" vertical="top" wrapText="1"/>
    </xf>
    <xf numFmtId="0" fontId="79" fillId="0" borderId="87" xfId="0" applyFont="1" applyFill="1" applyBorder="1" applyAlignment="1">
      <alignment horizontal="left" vertical="top" wrapText="1"/>
    </xf>
    <xf numFmtId="0" fontId="79" fillId="0" borderId="83" xfId="0" applyFont="1" applyFill="1" applyBorder="1" applyAlignment="1">
      <alignment horizontal="left" vertical="top" wrapText="1"/>
    </xf>
    <xf numFmtId="0" fontId="79" fillId="0" borderId="113" xfId="0" applyFont="1" applyFill="1" applyBorder="1" applyAlignment="1">
      <alignment horizontal="left" vertical="top" wrapText="1"/>
    </xf>
    <xf numFmtId="0" fontId="79" fillId="0" borderId="117" xfId="0" applyFont="1" applyFill="1" applyBorder="1" applyAlignment="1">
      <alignment horizontal="left" vertical="top" wrapText="1"/>
    </xf>
    <xf numFmtId="0" fontId="79" fillId="0" borderId="83" xfId="0" applyFont="1" applyBorder="1" applyAlignment="1">
      <alignment horizontal="left" vertical="top" wrapText="1"/>
    </xf>
    <xf numFmtId="0" fontId="79" fillId="0" borderId="117" xfId="0" applyFont="1" applyBorder="1" applyAlignment="1">
      <alignment horizontal="left" vertical="top" wrapText="1"/>
    </xf>
    <xf numFmtId="0" fontId="3" fillId="0" borderId="117"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7" xfId="0" applyFont="1" applyFill="1" applyBorder="1" applyAlignment="1">
      <alignment vertical="top" wrapText="1"/>
    </xf>
    <xf numFmtId="0" fontId="79" fillId="0" borderId="50" xfId="0" applyFont="1" applyFill="1" applyBorder="1" applyAlignment="1">
      <alignment vertical="top" wrapText="1"/>
    </xf>
    <xf numFmtId="0" fontId="79" fillId="0" borderId="50" xfId="0" applyFont="1" applyFill="1" applyBorder="1" applyAlignment="1">
      <alignment horizontal="left" vertical="top" wrapText="1"/>
    </xf>
    <xf numFmtId="0" fontId="16" fillId="0" borderId="117" xfId="0" applyFont="1" applyFill="1" applyBorder="1" applyAlignment="1">
      <alignment vertical="top"/>
    </xf>
    <xf numFmtId="0" fontId="87" fillId="0" borderId="113" xfId="0" applyFont="1" applyFill="1" applyBorder="1" applyAlignment="1">
      <alignment horizontal="left" vertical="top" wrapText="1"/>
    </xf>
    <xf numFmtId="0" fontId="101" fillId="0" borderId="69" xfId="198" applyFont="1" applyFill="1" applyBorder="1" applyAlignment="1" applyProtection="1">
      <alignment horizontal="left" vertical="center"/>
      <protection locked="0"/>
    </xf>
    <xf numFmtId="0" fontId="88" fillId="0" borderId="70" xfId="0" applyFont="1" applyFill="1" applyBorder="1"/>
    <xf numFmtId="0" fontId="87" fillId="0" borderId="83" xfId="0" applyFont="1" applyFill="1" applyBorder="1" applyAlignment="1">
      <alignment vertical="top" wrapText="1"/>
    </xf>
    <xf numFmtId="0" fontId="87" fillId="0" borderId="117" xfId="0" applyFont="1" applyFill="1" applyBorder="1" applyAlignment="1">
      <alignment vertical="top" wrapText="1"/>
    </xf>
    <xf numFmtId="0" fontId="101" fillId="0" borderId="129" xfId="198" applyFont="1" applyFill="1" applyBorder="1" applyAlignment="1" applyProtection="1">
      <alignment horizontal="left" vertical="center"/>
      <protection locked="0"/>
    </xf>
    <xf numFmtId="0" fontId="130" fillId="0" borderId="82" xfId="0" applyFont="1" applyFill="1" applyBorder="1" applyAlignment="1">
      <alignment horizontal="left" vertical="center" wrapText="1"/>
    </xf>
    <xf numFmtId="0" fontId="78" fillId="0" borderId="113" xfId="0" applyFont="1" applyFill="1" applyBorder="1" applyAlignment="1">
      <alignment vertical="center"/>
    </xf>
    <xf numFmtId="0" fontId="130" fillId="0" borderId="101" xfId="0" applyFont="1" applyFill="1" applyBorder="1" applyAlignment="1">
      <alignment horizontal="left" vertical="center" wrapText="1"/>
    </xf>
    <xf numFmtId="0" fontId="71" fillId="0" borderId="133" xfId="0" applyFont="1" applyFill="1" applyBorder="1" applyAlignment="1">
      <alignment horizontal="center" vertical="center"/>
    </xf>
    <xf numFmtId="0" fontId="71" fillId="77" borderId="133" xfId="0" applyFont="1" applyFill="1" applyBorder="1" applyAlignment="1">
      <alignment horizontal="center" vertical="center"/>
    </xf>
    <xf numFmtId="0" fontId="16" fillId="0" borderId="83" xfId="0" applyFont="1" applyBorder="1" applyAlignment="1">
      <alignment horizontal="left" vertical="top" wrapText="1"/>
    </xf>
    <xf numFmtId="0" fontId="16" fillId="0" borderId="117" xfId="0" applyFont="1" applyBorder="1" applyAlignment="1">
      <alignment horizontal="left" vertical="top" wrapText="1"/>
    </xf>
    <xf numFmtId="0" fontId="16" fillId="0" borderId="113" xfId="0" applyFont="1" applyFill="1" applyBorder="1" applyAlignment="1">
      <alignment horizontal="left" vertical="top" wrapText="1"/>
    </xf>
    <xf numFmtId="0" fontId="3" fillId="0" borderId="120" xfId="0" applyFont="1" applyFill="1" applyBorder="1" applyAlignment="1">
      <alignment horizontal="left" vertical="top" wrapText="1"/>
    </xf>
    <xf numFmtId="0" fontId="16" fillId="0" borderId="144" xfId="0" applyFont="1" applyFill="1" applyBorder="1" applyAlignment="1">
      <alignment vertical="top" wrapText="1"/>
    </xf>
    <xf numFmtId="0" fontId="16" fillId="0" borderId="113" xfId="0" applyFont="1" applyFill="1" applyBorder="1" applyAlignment="1">
      <alignment horizontal="left" vertical="top" wrapText="1"/>
    </xf>
    <xf numFmtId="0" fontId="71" fillId="0" borderId="12" xfId="0" applyFont="1" applyBorder="1" applyAlignment="1">
      <alignment horizontal="left" vertical="center" wrapText="1"/>
    </xf>
    <xf numFmtId="0" fontId="3" fillId="0" borderId="113" xfId="0" applyFont="1" applyFill="1" applyBorder="1" applyAlignment="1">
      <alignment vertical="top" wrapText="1"/>
    </xf>
    <xf numFmtId="0" fontId="78" fillId="0" borderId="16" xfId="0" applyFont="1" applyFill="1" applyBorder="1" applyAlignment="1">
      <alignment horizontal="center" vertical="center"/>
    </xf>
    <xf numFmtId="0" fontId="3" fillId="61" borderId="113" xfId="0" applyFont="1" applyFill="1" applyBorder="1" applyAlignment="1">
      <alignment horizontal="left" vertical="top" wrapText="1"/>
    </xf>
    <xf numFmtId="0" fontId="16" fillId="0" borderId="127" xfId="0" applyFont="1" applyFill="1" applyBorder="1" applyAlignment="1">
      <alignment horizontal="left" vertical="top" wrapText="1"/>
    </xf>
    <xf numFmtId="0" fontId="16" fillId="61" borderId="127" xfId="0" applyFont="1" applyFill="1" applyBorder="1" applyAlignment="1">
      <alignment horizontal="left" vertical="top" wrapText="1"/>
    </xf>
    <xf numFmtId="0" fontId="16" fillId="0" borderId="113" xfId="0" applyFont="1" applyFill="1" applyBorder="1" applyAlignment="1">
      <alignment horizontal="left" vertical="top" wrapText="1"/>
    </xf>
    <xf numFmtId="0" fontId="71" fillId="0" borderId="88" xfId="0" applyFont="1" applyBorder="1" applyAlignment="1">
      <alignment horizontal="left" vertical="center" wrapText="1"/>
    </xf>
    <xf numFmtId="0" fontId="3" fillId="0" borderId="0" xfId="0" applyFont="1" applyAlignment="1" applyProtection="1">
      <alignment wrapText="1"/>
    </xf>
    <xf numFmtId="0" fontId="16" fillId="0"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11" fillId="61" borderId="111" xfId="0" applyFont="1" applyFill="1" applyBorder="1" applyAlignment="1" applyProtection="1">
      <alignment horizontal="left" vertical="center" wrapText="1"/>
    </xf>
    <xf numFmtId="0" fontId="3" fillId="0" borderId="113" xfId="0" applyFont="1" applyFill="1" applyBorder="1" applyAlignment="1">
      <alignment vertical="top" wrapText="1"/>
    </xf>
    <xf numFmtId="0" fontId="78" fillId="0" borderId="129" xfId="0" applyFont="1" applyFill="1" applyBorder="1" applyAlignment="1">
      <alignment horizontal="center"/>
    </xf>
    <xf numFmtId="0" fontId="88" fillId="0" borderId="82" xfId="0" applyFont="1" applyFill="1" applyBorder="1" applyAlignment="1">
      <alignment horizontal="left" vertical="center" wrapText="1"/>
    </xf>
    <xf numFmtId="0" fontId="16" fillId="0" borderId="131" xfId="0" applyFont="1" applyFill="1" applyBorder="1" applyAlignment="1">
      <alignment vertical="top" wrapText="1"/>
    </xf>
    <xf numFmtId="0" fontId="16" fillId="0" borderId="87" xfId="0" applyFont="1" applyFill="1" applyBorder="1" applyAlignment="1">
      <alignment vertical="top" wrapText="1"/>
    </xf>
    <xf numFmtId="0" fontId="3" fillId="0" borderId="120" xfId="0" applyFont="1" applyBorder="1" applyAlignment="1">
      <alignment vertical="top" wrapText="1"/>
    </xf>
    <xf numFmtId="0" fontId="3" fillId="61" borderId="120" xfId="0" applyFont="1" applyFill="1" applyBorder="1" applyAlignment="1">
      <alignment vertical="top" wrapText="1"/>
    </xf>
    <xf numFmtId="0" fontId="14" fillId="0" borderId="127" xfId="0" applyNumberFormat="1" applyFont="1" applyFill="1" applyBorder="1" applyAlignment="1" applyProtection="1">
      <alignment horizontal="center" vertical="center"/>
    </xf>
    <xf numFmtId="0" fontId="14" fillId="0" borderId="123" xfId="0" applyNumberFormat="1" applyFont="1" applyFill="1" applyBorder="1" applyAlignment="1" applyProtection="1">
      <alignment horizontal="center" vertical="center"/>
    </xf>
    <xf numFmtId="0" fontId="85" fillId="0" borderId="0" xfId="0" applyFont="1" applyBorder="1" applyAlignment="1"/>
    <xf numFmtId="0" fontId="165" fillId="0" borderId="82" xfId="0" applyFont="1" applyFill="1" applyBorder="1" applyAlignment="1">
      <alignment horizontal="left" vertical="center" wrapText="1"/>
    </xf>
    <xf numFmtId="0" fontId="130" fillId="0" borderId="113" xfId="0" applyFont="1" applyFill="1" applyBorder="1" applyAlignment="1">
      <alignment horizontal="left" vertical="center" wrapText="1"/>
    </xf>
    <xf numFmtId="0" fontId="71" fillId="63" borderId="113" xfId="0" applyFont="1" applyFill="1" applyBorder="1" applyAlignment="1">
      <alignment horizontal="center" vertical="center" wrapText="1"/>
    </xf>
    <xf numFmtId="0" fontId="78" fillId="0" borderId="0" xfId="0" applyFont="1" applyFill="1" applyBorder="1" applyAlignment="1">
      <alignment wrapText="1"/>
    </xf>
    <xf numFmtId="0" fontId="78" fillId="61" borderId="0" xfId="0" applyFont="1" applyFill="1" applyBorder="1" applyAlignment="1">
      <alignment horizontal="center"/>
    </xf>
    <xf numFmtId="0" fontId="78" fillId="63" borderId="113" xfId="0" applyFont="1" applyFill="1" applyBorder="1" applyAlignment="1">
      <alignment vertical="center" wrapText="1"/>
    </xf>
    <xf numFmtId="0" fontId="16" fillId="0" borderId="113"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61" borderId="117" xfId="0" applyFont="1" applyFill="1" applyBorder="1" applyAlignment="1">
      <alignment horizontal="left" vertical="top" wrapText="1"/>
    </xf>
    <xf numFmtId="0" fontId="13" fillId="0" borderId="0" xfId="198" applyFill="1" applyBorder="1" applyAlignment="1" applyProtection="1">
      <alignment vertical="center" wrapText="1"/>
      <protection locked="0"/>
    </xf>
    <xf numFmtId="0" fontId="17" fillId="0" borderId="113" xfId="0" applyFont="1" applyFill="1" applyBorder="1" applyAlignment="1">
      <alignment vertical="center" wrapText="1"/>
    </xf>
    <xf numFmtId="0" fontId="78" fillId="0" borderId="0" xfId="0" applyFont="1" applyFill="1"/>
    <xf numFmtId="0" fontId="16" fillId="61" borderId="83" xfId="0" applyFont="1" applyFill="1" applyBorder="1" applyAlignment="1">
      <alignment horizontal="left" vertical="top" wrapText="1"/>
    </xf>
    <xf numFmtId="0" fontId="16" fillId="61" borderId="83" xfId="0" applyFont="1" applyFill="1" applyBorder="1" applyAlignment="1">
      <alignment vertical="top"/>
    </xf>
    <xf numFmtId="0" fontId="16" fillId="61" borderId="117" xfId="0" applyFont="1" applyFill="1" applyBorder="1" applyAlignment="1">
      <alignment vertical="top"/>
    </xf>
    <xf numFmtId="0" fontId="16" fillId="61" borderId="117" xfId="0" applyFont="1" applyFill="1" applyBorder="1" applyAlignment="1">
      <alignment vertical="top" wrapText="1"/>
    </xf>
    <xf numFmtId="0" fontId="16" fillId="61" borderId="113" xfId="0" applyFont="1" applyFill="1" applyBorder="1" applyAlignment="1">
      <alignment vertical="top" wrapText="1"/>
    </xf>
    <xf numFmtId="0" fontId="26" fillId="61" borderId="113" xfId="0" applyFont="1" applyFill="1" applyBorder="1" applyAlignment="1">
      <alignment horizontal="left" vertical="center" wrapText="1"/>
    </xf>
    <xf numFmtId="0" fontId="87" fillId="60" borderId="120" xfId="0" applyFont="1" applyFill="1" applyBorder="1" applyAlignment="1">
      <alignment horizontal="left" vertical="top" wrapText="1"/>
    </xf>
    <xf numFmtId="0" fontId="87" fillId="60" borderId="113" xfId="0" applyFont="1" applyFill="1" applyBorder="1" applyAlignment="1">
      <alignment horizontal="left" vertical="top" wrapText="1"/>
    </xf>
    <xf numFmtId="0" fontId="87" fillId="60" borderId="125" xfId="0" applyFont="1" applyFill="1" applyBorder="1" applyAlignment="1">
      <alignment horizontal="left" vertical="top" wrapText="1"/>
    </xf>
    <xf numFmtId="0" fontId="91" fillId="60" borderId="125" xfId="0" applyFont="1" applyFill="1" applyBorder="1" applyAlignment="1">
      <alignment horizontal="left" vertical="top" wrapText="1"/>
    </xf>
    <xf numFmtId="0" fontId="91" fillId="60" borderId="113" xfId="0" applyFont="1" applyFill="1" applyBorder="1" applyAlignment="1">
      <alignment horizontal="left" vertical="top" wrapText="1"/>
    </xf>
    <xf numFmtId="49" fontId="91" fillId="60" borderId="113" xfId="0" applyNumberFormat="1" applyFont="1" applyFill="1" applyBorder="1" applyAlignment="1">
      <alignment horizontal="left" vertical="top" wrapText="1"/>
    </xf>
    <xf numFmtId="0" fontId="26" fillId="0" borderId="82" xfId="0" applyFont="1" applyFill="1" applyBorder="1" applyAlignment="1">
      <alignment horizontal="left" vertical="center" wrapText="1"/>
    </xf>
    <xf numFmtId="0" fontId="165" fillId="0" borderId="113" xfId="0" applyFont="1" applyFill="1" applyBorder="1" applyAlignment="1">
      <alignment horizontal="left" vertical="center" wrapText="1"/>
    </xf>
    <xf numFmtId="0" fontId="3" fillId="0" borderId="0" xfId="0" applyFont="1" applyAlignment="1" applyProtection="1">
      <alignment wrapText="1"/>
    </xf>
    <xf numFmtId="0" fontId="16" fillId="0" borderId="113"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0" borderId="0"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0" borderId="120" xfId="0" applyFont="1" applyBorder="1" applyAlignment="1">
      <alignment horizontal="left" vertical="top" wrapText="1"/>
    </xf>
    <xf numFmtId="0" fontId="87" fillId="60" borderId="113" xfId="0" applyFont="1" applyFill="1" applyBorder="1" applyAlignment="1">
      <alignment horizontal="left" vertical="top" wrapText="1"/>
    </xf>
    <xf numFmtId="0" fontId="3" fillId="0" borderId="113" xfId="0" applyFont="1" applyFill="1" applyBorder="1" applyAlignment="1">
      <alignment vertical="top" wrapText="1"/>
    </xf>
    <xf numFmtId="0" fontId="16" fillId="0" borderId="113" xfId="0" applyFont="1" applyFill="1" applyBorder="1" applyAlignment="1">
      <alignment vertical="top" wrapText="1"/>
    </xf>
    <xf numFmtId="0" fontId="87" fillId="60" borderId="83" xfId="0" applyFont="1" applyFill="1" applyBorder="1" applyAlignment="1">
      <alignment horizontal="left" vertical="top" wrapText="1"/>
    </xf>
    <xf numFmtId="0" fontId="87" fillId="60" borderId="83" xfId="0" applyFont="1" applyFill="1" applyBorder="1" applyAlignment="1">
      <alignment vertical="top"/>
    </xf>
    <xf numFmtId="0" fontId="87" fillId="60" borderId="82" xfId="0" applyFont="1" applyFill="1" applyBorder="1" applyAlignment="1">
      <alignment horizontal="left" vertical="top" wrapText="1"/>
    </xf>
    <xf numFmtId="0" fontId="91" fillId="60" borderId="113" xfId="0" applyFont="1" applyFill="1" applyBorder="1" applyAlignment="1">
      <alignment horizontal="left" vertical="top" wrapText="1"/>
    </xf>
    <xf numFmtId="0" fontId="87" fillId="0" borderId="0" xfId="0" applyFont="1" applyFill="1" applyAlignment="1">
      <alignment vertical="top" wrapText="1"/>
    </xf>
    <xf numFmtId="0" fontId="101" fillId="60" borderId="129" xfId="198" applyFont="1" applyFill="1" applyBorder="1" applyAlignment="1" applyProtection="1">
      <alignment horizontal="left" vertical="center"/>
      <protection locked="0"/>
    </xf>
    <xf numFmtId="0" fontId="26" fillId="60" borderId="113" xfId="0" applyFont="1" applyFill="1" applyBorder="1" applyAlignment="1">
      <alignment horizontal="left" vertical="center" wrapText="1"/>
    </xf>
    <xf numFmtId="0" fontId="88" fillId="60" borderId="70" xfId="0" applyFont="1" applyFill="1" applyBorder="1"/>
    <xf numFmtId="0" fontId="165" fillId="60" borderId="113" xfId="0" applyFont="1" applyFill="1" applyBorder="1" applyAlignment="1">
      <alignment horizontal="left" vertical="center" wrapText="1"/>
    </xf>
    <xf numFmtId="0" fontId="16" fillId="0" borderId="120" xfId="0" applyFont="1" applyFill="1" applyBorder="1" applyAlignment="1">
      <alignment vertical="top" wrapText="1"/>
    </xf>
    <xf numFmtId="0" fontId="16" fillId="0" borderId="144" xfId="0" applyFont="1" applyFill="1" applyBorder="1" applyAlignment="1">
      <alignment horizontal="left" vertical="top" wrapText="1"/>
    </xf>
    <xf numFmtId="0" fontId="16" fillId="0" borderId="123" xfId="0" applyFont="1" applyFill="1" applyBorder="1" applyAlignment="1">
      <alignment horizontal="left" vertical="top" wrapText="1"/>
    </xf>
    <xf numFmtId="0" fontId="16" fillId="0" borderId="117" xfId="0" applyFont="1" applyFill="1" applyBorder="1" applyAlignment="1">
      <alignment vertical="top" wrapText="1"/>
    </xf>
    <xf numFmtId="0" fontId="87" fillId="60" borderId="113" xfId="0" applyFont="1" applyFill="1" applyBorder="1" applyAlignment="1">
      <alignment vertical="top" wrapText="1"/>
    </xf>
    <xf numFmtId="0" fontId="91" fillId="60" borderId="113" xfId="0" applyFont="1" applyFill="1" applyBorder="1" applyAlignment="1">
      <alignment vertical="top" wrapText="1"/>
    </xf>
    <xf numFmtId="0" fontId="91" fillId="60" borderId="82" xfId="0" applyFont="1" applyFill="1" applyBorder="1" applyAlignment="1">
      <alignment horizontal="left" vertical="top" wrapText="1"/>
    </xf>
    <xf numFmtId="0" fontId="87" fillId="60" borderId="87" xfId="0" applyFont="1" applyFill="1" applyBorder="1" applyAlignment="1">
      <alignment vertical="top" wrapText="1"/>
    </xf>
    <xf numFmtId="0" fontId="87" fillId="60" borderId="57" xfId="0" applyFont="1" applyFill="1" applyBorder="1" applyAlignment="1">
      <alignment horizontal="left" vertical="top" wrapText="1"/>
    </xf>
    <xf numFmtId="0" fontId="87" fillId="60" borderId="83" xfId="0" applyFont="1" applyFill="1" applyBorder="1" applyAlignment="1">
      <alignment vertical="top" wrapText="1"/>
    </xf>
    <xf numFmtId="0" fontId="87" fillId="60" borderId="123" xfId="0" applyFont="1" applyFill="1" applyBorder="1" applyAlignment="1">
      <alignment horizontal="left" vertical="top" wrapText="1"/>
    </xf>
    <xf numFmtId="0" fontId="87" fillId="60" borderId="117" xfId="0" applyFont="1" applyFill="1" applyBorder="1" applyAlignment="1">
      <alignment vertical="top"/>
    </xf>
    <xf numFmtId="0" fontId="87" fillId="60" borderId="117" xfId="0" applyFont="1" applyFill="1" applyBorder="1" applyAlignment="1">
      <alignment vertical="top" wrapText="1"/>
    </xf>
    <xf numFmtId="0" fontId="87" fillId="60" borderId="144" xfId="0" applyFont="1" applyFill="1" applyBorder="1" applyAlignment="1">
      <alignment horizontal="left" vertical="top" wrapText="1"/>
    </xf>
    <xf numFmtId="0" fontId="87" fillId="60" borderId="120" xfId="0" applyFont="1" applyFill="1" applyBorder="1" applyAlignment="1">
      <alignment vertical="top"/>
    </xf>
    <xf numFmtId="0" fontId="87" fillId="60" borderId="120" xfId="0" applyFont="1" applyFill="1" applyBorder="1" applyAlignment="1">
      <alignment vertical="top" wrapText="1"/>
    </xf>
    <xf numFmtId="0" fontId="79" fillId="0" borderId="120" xfId="0" applyFont="1" applyFill="1" applyBorder="1" applyAlignment="1">
      <alignment horizontal="left" vertical="top" wrapText="1"/>
    </xf>
    <xf numFmtId="0" fontId="79" fillId="60" borderId="50" xfId="0" applyFont="1" applyFill="1" applyBorder="1" applyAlignment="1">
      <alignment vertical="top" wrapText="1"/>
    </xf>
    <xf numFmtId="0" fontId="16" fillId="60" borderId="120" xfId="0" applyFont="1" applyFill="1" applyBorder="1" applyAlignment="1">
      <alignment horizontal="left" vertical="top" wrapText="1"/>
    </xf>
    <xf numFmtId="0" fontId="133" fillId="60" borderId="29" xfId="198" applyFont="1" applyFill="1" applyBorder="1" applyAlignment="1" applyProtection="1">
      <alignment horizontal="left" vertical="center" wrapText="1"/>
    </xf>
    <xf numFmtId="0" fontId="91" fillId="60" borderId="113" xfId="0" applyFont="1" applyFill="1" applyBorder="1" applyAlignment="1">
      <alignment horizontal="left" vertical="top" wrapText="1"/>
    </xf>
    <xf numFmtId="0" fontId="16" fillId="0" borderId="113" xfId="0" applyFont="1" applyFill="1" applyBorder="1" applyAlignment="1">
      <alignment horizontal="left" vertical="top" wrapText="1"/>
    </xf>
    <xf numFmtId="0" fontId="16" fillId="0" borderId="131" xfId="0" applyFont="1" applyFill="1" applyBorder="1" applyAlignment="1">
      <alignment horizontal="left" vertical="top" wrapText="1"/>
    </xf>
    <xf numFmtId="0" fontId="87" fillId="60" borderId="83" xfId="0" applyFont="1" applyFill="1" applyBorder="1" applyAlignment="1">
      <alignment horizontal="left" vertical="top" wrapText="1"/>
    </xf>
    <xf numFmtId="0" fontId="79" fillId="0" borderId="83" xfId="0" applyFont="1" applyFill="1" applyBorder="1" applyAlignment="1">
      <alignment horizontal="left" vertical="top" wrapText="1"/>
    </xf>
    <xf numFmtId="0" fontId="79" fillId="0" borderId="117" xfId="0" applyFont="1" applyFill="1" applyBorder="1" applyAlignment="1">
      <alignment horizontal="left" vertical="top" wrapText="1"/>
    </xf>
    <xf numFmtId="0" fontId="79" fillId="0" borderId="87" xfId="0" applyFont="1" applyFill="1" applyBorder="1" applyAlignment="1">
      <alignment horizontal="left" vertical="top" wrapText="1"/>
    </xf>
    <xf numFmtId="0" fontId="16" fillId="0" borderId="83" xfId="0" applyFont="1" applyFill="1" applyBorder="1" applyAlignment="1">
      <alignment horizontal="left" vertical="top" wrapText="1"/>
    </xf>
    <xf numFmtId="0" fontId="87" fillId="0" borderId="0" xfId="0" applyFont="1" applyFill="1" applyBorder="1" applyAlignment="1">
      <alignment horizontal="left" vertical="top" wrapText="1"/>
    </xf>
    <xf numFmtId="0" fontId="88" fillId="0" borderId="0" xfId="0" applyFont="1" applyFill="1" applyBorder="1"/>
    <xf numFmtId="0" fontId="101" fillId="60" borderId="69" xfId="198" applyFont="1" applyFill="1" applyBorder="1" applyAlignment="1" applyProtection="1">
      <alignment horizontal="left" vertical="center"/>
      <protection locked="0"/>
    </xf>
    <xf numFmtId="0" fontId="26" fillId="60" borderId="82" xfId="0" applyFont="1" applyFill="1" applyBorder="1" applyAlignment="1">
      <alignment horizontal="left" vertical="center" wrapText="1"/>
    </xf>
    <xf numFmtId="0" fontId="79" fillId="0" borderId="131" xfId="0" applyFont="1" applyFill="1" applyBorder="1" applyAlignment="1">
      <alignment horizontal="left" vertical="top" wrapText="1"/>
    </xf>
    <xf numFmtId="0" fontId="16" fillId="0" borderId="121" xfId="0" applyFont="1" applyFill="1" applyBorder="1" applyAlignment="1">
      <alignment vertical="top" wrapText="1"/>
    </xf>
    <xf numFmtId="0" fontId="16" fillId="0" borderId="128" xfId="0" applyFont="1" applyFill="1" applyBorder="1" applyAlignment="1">
      <alignment horizontal="left" vertical="top" wrapText="1"/>
    </xf>
    <xf numFmtId="0" fontId="3" fillId="0" borderId="128" xfId="0" applyFont="1" applyFill="1" applyBorder="1" applyAlignment="1">
      <alignment horizontal="left" vertical="top" wrapText="1"/>
    </xf>
    <xf numFmtId="0" fontId="84" fillId="69" borderId="70" xfId="0" applyFont="1" applyFill="1" applyBorder="1" applyAlignment="1">
      <alignment horizontal="left" vertical="center" wrapText="1"/>
    </xf>
    <xf numFmtId="0" fontId="84" fillId="69" borderId="69" xfId="0" applyFont="1" applyFill="1" applyBorder="1" applyAlignment="1">
      <alignment horizontal="left" vertical="center"/>
    </xf>
    <xf numFmtId="0" fontId="84" fillId="69" borderId="125" xfId="0" applyFont="1" applyFill="1" applyBorder="1" applyAlignment="1">
      <alignment horizontal="left" vertical="center" wrapText="1"/>
    </xf>
    <xf numFmtId="0" fontId="84" fillId="69" borderId="114" xfId="0" applyFont="1" applyFill="1" applyBorder="1" applyAlignment="1">
      <alignment horizontal="left" vertical="center"/>
    </xf>
    <xf numFmtId="0" fontId="84" fillId="69" borderId="129" xfId="0" applyFont="1" applyFill="1" applyBorder="1" applyAlignment="1">
      <alignment horizontal="left" vertical="center"/>
    </xf>
    <xf numFmtId="0" fontId="29" fillId="0" borderId="0" xfId="0" applyFont="1" applyAlignment="1" applyProtection="1">
      <alignment horizontal="left" vertical="top" wrapText="1"/>
    </xf>
    <xf numFmtId="0" fontId="88" fillId="0" borderId="0" xfId="0" applyFont="1" applyAlignment="1">
      <alignment horizontal="left" vertical="top" wrapText="1"/>
    </xf>
    <xf numFmtId="0" fontId="88" fillId="0" borderId="0" xfId="0" applyFont="1" applyAlignment="1">
      <alignment horizontal="left" vertical="top"/>
    </xf>
    <xf numFmtId="0" fontId="16" fillId="61" borderId="144" xfId="0" applyFont="1" applyFill="1" applyBorder="1" applyAlignment="1">
      <alignment horizontal="left" vertical="top" wrapText="1"/>
    </xf>
    <xf numFmtId="0" fontId="16" fillId="61" borderId="55" xfId="0" applyFont="1" applyFill="1" applyBorder="1" applyAlignment="1">
      <alignment horizontal="left" vertical="top" wrapText="1"/>
    </xf>
    <xf numFmtId="0" fontId="16" fillId="0" borderId="120" xfId="0" applyFont="1" applyFill="1" applyBorder="1" applyAlignment="1">
      <alignment horizontal="left" vertical="top" wrapText="1"/>
    </xf>
    <xf numFmtId="0" fontId="16" fillId="0" borderId="29" xfId="0" applyFont="1" applyFill="1" applyBorder="1" applyAlignment="1">
      <alignment horizontal="left" vertical="top" wrapText="1"/>
    </xf>
    <xf numFmtId="0" fontId="16" fillId="24" borderId="120" xfId="0" applyFont="1" applyFill="1" applyBorder="1" applyAlignment="1">
      <alignment horizontal="center" vertical="center" wrapText="1"/>
    </xf>
    <xf numFmtId="0" fontId="16" fillId="24" borderId="29" xfId="0" applyFont="1" applyFill="1" applyBorder="1" applyAlignment="1">
      <alignment horizontal="center" vertical="center" wrapText="1"/>
    </xf>
    <xf numFmtId="0" fontId="6" fillId="0" borderId="120" xfId="0" applyFont="1" applyFill="1" applyBorder="1" applyAlignment="1">
      <alignment horizontal="center" vertical="top" wrapText="1"/>
    </xf>
    <xf numFmtId="0" fontId="6" fillId="0" borderId="29" xfId="0" applyFont="1" applyFill="1" applyBorder="1" applyAlignment="1">
      <alignment horizontal="center" vertical="top" wrapText="1"/>
    </xf>
    <xf numFmtId="0" fontId="16" fillId="0" borderId="125" xfId="0" applyFont="1" applyFill="1" applyBorder="1" applyAlignment="1">
      <alignment horizontal="left" vertical="top"/>
    </xf>
    <xf numFmtId="0" fontId="28" fillId="24" borderId="120" xfId="0" applyFont="1" applyFill="1" applyBorder="1" applyAlignment="1">
      <alignment horizontal="center" vertical="center" wrapText="1"/>
    </xf>
    <xf numFmtId="0" fontId="28" fillId="24" borderId="29" xfId="0" applyFont="1" applyFill="1" applyBorder="1" applyAlignment="1">
      <alignment horizontal="center" vertical="center" wrapText="1"/>
    </xf>
    <xf numFmtId="0" fontId="29" fillId="0" borderId="0" xfId="0" applyFont="1" applyFill="1" applyAlignment="1">
      <alignment horizontal="left" vertical="top" wrapText="1"/>
    </xf>
    <xf numFmtId="0" fontId="79" fillId="0" borderId="121" xfId="0" quotePrefix="1" applyFont="1" applyBorder="1" applyAlignment="1">
      <alignment horizontal="left" vertical="top"/>
    </xf>
    <xf numFmtId="0" fontId="79" fillId="0" borderId="85" xfId="0" quotePrefix="1" applyFont="1" applyBorder="1" applyAlignment="1">
      <alignment horizontal="left" vertical="top"/>
    </xf>
    <xf numFmtId="0" fontId="3" fillId="27" borderId="120"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20"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20" xfId="0" applyFont="1" applyFill="1" applyBorder="1" applyAlignment="1">
      <alignment horizontal="left" vertical="top" wrapText="1"/>
    </xf>
    <xf numFmtId="0" fontId="3" fillId="0" borderId="29" xfId="0" applyFont="1" applyFill="1" applyBorder="1" applyAlignment="1">
      <alignment horizontal="left" vertical="top" wrapText="1"/>
    </xf>
    <xf numFmtId="0" fontId="16" fillId="0" borderId="144" xfId="0" applyFont="1" applyFill="1" applyBorder="1" applyAlignment="1">
      <alignment vertical="top" wrapText="1"/>
    </xf>
    <xf numFmtId="0" fontId="16" fillId="0" borderId="55" xfId="0" applyFont="1" applyFill="1" applyBorder="1" applyAlignment="1">
      <alignment vertical="top" wrapText="1"/>
    </xf>
    <xf numFmtId="0" fontId="16" fillId="0" borderId="120" xfId="0" applyFont="1" applyFill="1" applyBorder="1" applyAlignment="1">
      <alignment vertical="top" wrapText="1"/>
    </xf>
    <xf numFmtId="0" fontId="16" fillId="0" borderId="29" xfId="0" applyFont="1" applyFill="1" applyBorder="1" applyAlignment="1">
      <alignment vertical="top" wrapText="1"/>
    </xf>
    <xf numFmtId="0" fontId="16" fillId="0" borderId="121" xfId="0" quotePrefix="1" applyFont="1" applyFill="1" applyBorder="1" applyAlignment="1">
      <alignment horizontal="left" vertical="top"/>
    </xf>
    <xf numFmtId="0" fontId="16" fillId="0" borderId="85" xfId="0" quotePrefix="1" applyFont="1" applyFill="1" applyBorder="1" applyAlignment="1">
      <alignment horizontal="left" vertical="top"/>
    </xf>
    <xf numFmtId="0" fontId="13" fillId="0" borderId="0" xfId="198" applyBorder="1" applyAlignment="1" applyProtection="1">
      <alignment horizontal="left" vertical="center" wrapText="1"/>
      <protection locked="0"/>
    </xf>
    <xf numFmtId="0" fontId="15" fillId="0" borderId="120" xfId="0" applyFont="1" applyFill="1" applyBorder="1" applyAlignment="1">
      <alignment horizontal="center" vertical="top" wrapText="1"/>
    </xf>
    <xf numFmtId="0" fontId="15" fillId="0" borderId="29" xfId="0" applyFont="1" applyFill="1" applyBorder="1" applyAlignment="1">
      <alignment horizontal="center" vertical="top" wrapText="1"/>
    </xf>
    <xf numFmtId="0" fontId="16" fillId="0" borderId="139" xfId="0" applyFont="1" applyFill="1" applyBorder="1" applyAlignment="1">
      <alignment horizontal="left" vertical="top" wrapText="1"/>
    </xf>
    <xf numFmtId="0" fontId="16" fillId="0" borderId="18" xfId="0" applyFont="1" applyFill="1" applyBorder="1" applyAlignment="1">
      <alignment horizontal="left" vertical="top" wrapText="1"/>
    </xf>
    <xf numFmtId="0" fontId="79" fillId="0" borderId="125" xfId="0" applyFont="1" applyBorder="1" applyAlignment="1">
      <alignment horizontal="left" vertical="top"/>
    </xf>
    <xf numFmtId="0" fontId="79" fillId="0" borderId="139" xfId="0" applyFont="1" applyBorder="1" applyAlignment="1">
      <alignment horizontal="left" vertical="top" wrapText="1"/>
    </xf>
    <xf numFmtId="0" fontId="79" fillId="0" borderId="18" xfId="0" applyFont="1" applyBorder="1" applyAlignment="1">
      <alignment horizontal="left" vertical="top" wrapText="1"/>
    </xf>
    <xf numFmtId="0" fontId="79" fillId="0" borderId="120" xfId="0" applyFont="1" applyBorder="1" applyAlignment="1">
      <alignment horizontal="left" vertical="top"/>
    </xf>
    <xf numFmtId="0" fontId="79" fillId="0" borderId="29" xfId="0" applyFont="1" applyBorder="1" applyAlignment="1">
      <alignment horizontal="left" vertical="top"/>
    </xf>
    <xf numFmtId="0" fontId="16" fillId="0" borderId="144" xfId="0" applyFont="1" applyFill="1" applyBorder="1" applyAlignment="1">
      <alignment horizontal="left" vertical="top" wrapText="1"/>
    </xf>
    <xf numFmtId="0" fontId="16" fillId="0" borderId="55" xfId="0" applyFont="1" applyFill="1" applyBorder="1" applyAlignment="1">
      <alignment horizontal="left" vertical="top" wrapText="1"/>
    </xf>
    <xf numFmtId="0" fontId="79" fillId="0" borderId="113" xfId="0" applyFont="1" applyBorder="1" applyAlignment="1">
      <alignment horizontal="left" vertical="top" wrapText="1"/>
    </xf>
    <xf numFmtId="0" fontId="9" fillId="0" borderId="0" xfId="0" applyFont="1" applyFill="1" applyAlignment="1">
      <alignment horizontal="left" vertical="top" wrapText="1"/>
    </xf>
    <xf numFmtId="0" fontId="3" fillId="0" borderId="0" xfId="0" applyFont="1" applyAlignment="1" applyProtection="1">
      <alignment wrapText="1"/>
    </xf>
    <xf numFmtId="0" fontId="95" fillId="0" borderId="113" xfId="0" applyFont="1" applyBorder="1" applyAlignment="1">
      <alignment horizontal="left" vertical="top" wrapText="1"/>
    </xf>
    <xf numFmtId="0" fontId="16" fillId="0" borderId="113" xfId="0" applyFont="1" applyBorder="1" applyAlignment="1">
      <alignment horizontal="left" vertical="top" wrapText="1"/>
    </xf>
    <xf numFmtId="0" fontId="119" fillId="0" borderId="113" xfId="0" applyFont="1" applyBorder="1" applyAlignment="1">
      <alignment horizontal="left" vertical="top" wrapText="1"/>
    </xf>
    <xf numFmtId="0" fontId="118" fillId="61" borderId="12" xfId="0" applyFont="1" applyFill="1" applyBorder="1" applyAlignment="1">
      <alignment horizontal="center" vertical="top" wrapText="1"/>
    </xf>
    <xf numFmtId="0" fontId="118" fillId="61" borderId="0" xfId="0" applyFont="1" applyFill="1" applyBorder="1" applyAlignment="1">
      <alignment horizontal="center" vertical="top" wrapText="1"/>
    </xf>
    <xf numFmtId="0" fontId="119" fillId="0" borderId="129" xfId="0" applyFont="1" applyBorder="1" applyAlignment="1">
      <alignment horizontal="center" vertical="top" wrapText="1"/>
    </xf>
    <xf numFmtId="0" fontId="119" fillId="0" borderId="113" xfId="0" applyFont="1" applyBorder="1" applyAlignment="1">
      <alignment horizontal="center" vertical="top" wrapText="1"/>
    </xf>
    <xf numFmtId="0" fontId="16" fillId="0" borderId="16" xfId="0" applyFont="1" applyFill="1" applyBorder="1" applyAlignment="1">
      <alignment horizontal="left" vertical="top" wrapText="1"/>
    </xf>
    <xf numFmtId="0" fontId="119" fillId="0" borderId="14" xfId="0" applyFont="1" applyFill="1" applyBorder="1" applyAlignment="1">
      <alignment horizontal="left" vertical="top" wrapText="1"/>
    </xf>
    <xf numFmtId="0" fontId="119" fillId="0" borderId="106" xfId="0" applyFont="1" applyFill="1" applyBorder="1" applyAlignment="1">
      <alignment horizontal="left" vertical="top" wrapText="1"/>
    </xf>
    <xf numFmtId="0" fontId="87" fillId="60" borderId="16" xfId="0" applyFont="1" applyFill="1" applyBorder="1" applyAlignment="1">
      <alignment horizontal="left" vertical="top" wrapText="1"/>
    </xf>
    <xf numFmtId="0" fontId="87" fillId="60" borderId="14" xfId="0" applyFont="1" applyFill="1" applyBorder="1" applyAlignment="1">
      <alignment horizontal="left" vertical="top" wrapText="1"/>
    </xf>
    <xf numFmtId="0" fontId="87" fillId="60" borderId="106" xfId="0" applyFont="1" applyFill="1" applyBorder="1" applyAlignment="1">
      <alignment horizontal="left" vertical="top" wrapText="1"/>
    </xf>
    <xf numFmtId="0" fontId="91" fillId="60" borderId="113" xfId="0" applyFont="1" applyFill="1" applyBorder="1" applyAlignment="1">
      <alignment horizontal="left" vertical="top" wrapText="1"/>
    </xf>
    <xf numFmtId="0" fontId="15" fillId="0" borderId="117" xfId="0" applyFont="1" applyFill="1" applyBorder="1" applyAlignment="1" applyProtection="1">
      <alignment horizontal="left" vertical="top" wrapText="1"/>
    </xf>
    <xf numFmtId="0" fontId="87" fillId="0" borderId="117" xfId="0" applyFont="1" applyFill="1" applyBorder="1" applyAlignment="1">
      <alignment horizontal="left" vertical="top" wrapText="1"/>
    </xf>
    <xf numFmtId="0" fontId="87" fillId="0" borderId="124" xfId="0" applyFont="1" applyFill="1" applyBorder="1" applyAlignment="1">
      <alignment horizontal="left" vertical="top" wrapText="1"/>
    </xf>
    <xf numFmtId="0" fontId="6" fillId="0" borderId="113" xfId="0" applyFont="1" applyFill="1" applyBorder="1" applyAlignment="1" applyProtection="1">
      <alignment horizontal="left" vertical="top" wrapText="1"/>
    </xf>
    <xf numFmtId="0" fontId="16" fillId="0" borderId="113" xfId="0" applyFont="1" applyFill="1" applyBorder="1" applyAlignment="1">
      <alignment horizontal="left" vertical="top" wrapText="1"/>
    </xf>
    <xf numFmtId="0" fontId="16" fillId="0" borderId="128" xfId="0" applyFont="1" applyFill="1" applyBorder="1" applyAlignment="1">
      <alignment horizontal="left" vertical="top" wrapText="1"/>
    </xf>
    <xf numFmtId="0" fontId="16" fillId="61" borderId="101" xfId="0" applyFont="1" applyFill="1" applyBorder="1" applyAlignment="1">
      <alignment horizontal="left" vertical="top" wrapText="1"/>
    </xf>
    <xf numFmtId="0" fontId="16" fillId="23" borderId="127" xfId="0" applyFont="1" applyFill="1" applyBorder="1" applyAlignment="1">
      <alignment horizontal="left" vertical="center" wrapText="1"/>
    </xf>
    <xf numFmtId="0" fontId="16" fillId="23" borderId="113" xfId="0" applyFont="1" applyFill="1" applyBorder="1" applyAlignment="1">
      <alignment horizontal="left" vertical="center" wrapText="1"/>
    </xf>
    <xf numFmtId="0" fontId="16" fillId="23" borderId="123" xfId="0" applyFont="1" applyFill="1" applyBorder="1" applyAlignment="1">
      <alignment horizontal="left" vertical="center" wrapText="1"/>
    </xf>
    <xf numFmtId="0" fontId="16" fillId="23" borderId="117" xfId="0" applyFont="1" applyFill="1" applyBorder="1" applyAlignment="1">
      <alignment horizontal="left" vertical="center" wrapText="1"/>
    </xf>
    <xf numFmtId="0" fontId="0" fillId="0" borderId="113" xfId="0" applyBorder="1" applyAlignment="1">
      <alignment horizontal="center"/>
    </xf>
    <xf numFmtId="0" fontId="0" fillId="0" borderId="117" xfId="0" applyBorder="1" applyAlignment="1">
      <alignment horizontal="center"/>
    </xf>
    <xf numFmtId="0" fontId="87" fillId="0" borderId="113" xfId="0" applyFont="1" applyFill="1" applyBorder="1" applyAlignment="1">
      <alignment horizontal="left" vertical="top" wrapText="1"/>
    </xf>
    <xf numFmtId="0" fontId="87" fillId="0" borderId="128" xfId="0" applyFont="1" applyFill="1" applyBorder="1" applyAlignment="1">
      <alignment horizontal="left" vertical="top" wrapText="1"/>
    </xf>
    <xf numFmtId="0" fontId="15" fillId="0" borderId="113" xfId="0" applyFont="1" applyFill="1" applyBorder="1" applyAlignment="1" applyProtection="1">
      <alignment horizontal="left" vertical="top" wrapText="1"/>
    </xf>
    <xf numFmtId="0" fontId="15" fillId="0" borderId="125" xfId="0" applyFont="1" applyFill="1" applyBorder="1" applyAlignment="1" applyProtection="1">
      <alignment horizontal="left" vertical="top" wrapText="1"/>
    </xf>
    <xf numFmtId="0" fontId="15" fillId="0" borderId="138" xfId="0" applyFont="1" applyFill="1" applyBorder="1" applyAlignment="1" applyProtection="1">
      <alignment horizontal="left" vertical="top" wrapText="1"/>
    </xf>
    <xf numFmtId="0" fontId="193" fillId="0" borderId="125" xfId="0" applyFont="1" applyFill="1" applyBorder="1" applyAlignment="1">
      <alignment horizontal="left" vertical="top" wrapText="1"/>
    </xf>
    <xf numFmtId="0" fontId="193" fillId="0" borderId="114" xfId="0" applyFont="1" applyFill="1" applyBorder="1" applyAlignment="1">
      <alignment horizontal="left" vertical="top" wrapText="1"/>
    </xf>
    <xf numFmtId="0" fontId="193" fillId="0" borderId="115" xfId="0" applyFont="1" applyFill="1" applyBorder="1" applyAlignment="1">
      <alignment horizontal="left" vertical="top" wrapText="1"/>
    </xf>
    <xf numFmtId="0" fontId="5" fillId="74" borderId="125" xfId="0" applyFont="1" applyFill="1" applyBorder="1" applyAlignment="1" applyProtection="1">
      <alignment horizontal="left" vertical="center" wrapText="1"/>
    </xf>
    <xf numFmtId="0" fontId="5" fillId="74" borderId="114" xfId="0" applyFont="1" applyFill="1" applyBorder="1" applyAlignment="1" applyProtection="1">
      <alignment horizontal="left" vertical="center" wrapText="1"/>
    </xf>
    <xf numFmtId="0" fontId="5" fillId="74" borderId="115" xfId="0" applyFont="1" applyFill="1" applyBorder="1" applyAlignment="1" applyProtection="1">
      <alignment horizontal="left" vertical="center" wrapText="1"/>
    </xf>
    <xf numFmtId="0" fontId="5" fillId="74" borderId="113" xfId="0" applyFont="1" applyFill="1" applyBorder="1" applyAlignment="1" applyProtection="1">
      <alignment horizontal="left" vertical="center" wrapText="1"/>
    </xf>
    <xf numFmtId="0" fontId="5" fillId="74" borderId="128" xfId="0" applyFont="1" applyFill="1" applyBorder="1" applyAlignment="1" applyProtection="1">
      <alignment horizontal="left" vertical="center" wrapText="1"/>
    </xf>
    <xf numFmtId="0" fontId="6" fillId="61" borderId="113" xfId="0" applyFont="1" applyFill="1" applyBorder="1" applyAlignment="1" applyProtection="1">
      <alignment horizontal="left" vertical="top" wrapText="1"/>
    </xf>
    <xf numFmtId="0" fontId="16" fillId="61" borderId="113" xfId="0" applyFont="1" applyFill="1" applyBorder="1" applyAlignment="1">
      <alignment horizontal="left" vertical="top" wrapText="1"/>
    </xf>
    <xf numFmtId="0" fontId="16" fillId="61" borderId="128" xfId="0" applyFont="1" applyFill="1" applyBorder="1" applyAlignment="1">
      <alignment horizontal="left" vertical="top" wrapText="1"/>
    </xf>
    <xf numFmtId="0" fontId="10" fillId="0" borderId="113" xfId="0" applyFont="1" applyFill="1" applyBorder="1" applyAlignment="1">
      <alignment horizontal="left" vertical="top" wrapText="1"/>
    </xf>
    <xf numFmtId="0" fontId="16" fillId="23" borderId="125" xfId="0" applyFont="1" applyFill="1" applyBorder="1" applyAlignment="1">
      <alignment horizontal="left" vertical="top" wrapText="1"/>
    </xf>
    <xf numFmtId="0" fontId="16" fillId="23" borderId="114" xfId="0" applyFont="1" applyFill="1" applyBorder="1" applyAlignment="1">
      <alignment horizontal="left" vertical="top" wrapText="1"/>
    </xf>
    <xf numFmtId="0" fontId="16" fillId="23" borderId="115" xfId="0" applyFont="1" applyFill="1" applyBorder="1" applyAlignment="1">
      <alignment horizontal="left" vertical="top" wrapText="1"/>
    </xf>
    <xf numFmtId="0" fontId="3" fillId="0" borderId="125" xfId="0" applyFont="1" applyFill="1" applyBorder="1" applyAlignment="1">
      <alignment horizontal="left" vertical="top" wrapText="1"/>
    </xf>
    <xf numFmtId="0" fontId="3" fillId="0" borderId="114" xfId="0" applyFont="1" applyFill="1" applyBorder="1" applyAlignment="1">
      <alignment horizontal="left" vertical="top" wrapText="1"/>
    </xf>
    <xf numFmtId="0" fontId="3" fillId="0" borderId="115" xfId="0" applyFont="1" applyFill="1" applyBorder="1" applyAlignment="1">
      <alignment horizontal="left" vertical="top" wrapText="1"/>
    </xf>
    <xf numFmtId="0" fontId="3" fillId="0" borderId="101" xfId="0" applyFont="1" applyFill="1" applyBorder="1" applyAlignment="1">
      <alignment horizontal="left" vertical="top" wrapText="1"/>
    </xf>
    <xf numFmtId="0" fontId="3" fillId="0" borderId="102" xfId="0" applyFont="1" applyFill="1" applyBorder="1" applyAlignment="1">
      <alignment horizontal="left" vertical="top" wrapText="1"/>
    </xf>
    <xf numFmtId="0" fontId="49" fillId="61" borderId="93"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6"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3" fillId="0" borderId="129" xfId="0" applyFont="1" applyFill="1" applyBorder="1" applyAlignment="1">
      <alignment horizontal="left" vertical="top" wrapText="1"/>
    </xf>
    <xf numFmtId="0" fontId="16" fillId="23" borderId="145" xfId="0" applyFont="1" applyFill="1" applyBorder="1" applyAlignment="1">
      <alignment horizontal="left" vertical="center" wrapText="1"/>
    </xf>
    <xf numFmtId="0" fontId="16" fillId="23" borderId="140" xfId="0" applyFont="1" applyFill="1" applyBorder="1" applyAlignment="1">
      <alignment horizontal="left" vertical="center" wrapText="1"/>
    </xf>
    <xf numFmtId="0" fontId="16" fillId="23" borderId="139"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0" xfId="0" applyFont="1" applyFill="1" applyBorder="1" applyAlignment="1">
      <alignment horizontal="left" vertical="center" wrapText="1"/>
    </xf>
    <xf numFmtId="0" fontId="16" fillId="23" borderId="17" xfId="0" applyFont="1" applyFill="1" applyBorder="1" applyAlignment="1">
      <alignment horizontal="left" vertical="center" wrapText="1"/>
    </xf>
    <xf numFmtId="0" fontId="16" fillId="23" borderId="143"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49" fillId="23" borderId="92" xfId="0" applyFont="1" applyFill="1" applyBorder="1" applyAlignment="1">
      <alignment horizontal="center" vertical="center" wrapText="1"/>
    </xf>
    <xf numFmtId="0" fontId="49" fillId="23" borderId="93" xfId="0" applyFont="1" applyFill="1" applyBorder="1" applyAlignment="1">
      <alignment horizontal="center" vertical="center" wrapText="1"/>
    </xf>
    <xf numFmtId="0" fontId="49" fillId="0" borderId="131" xfId="0" applyFont="1" applyFill="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Border="1" applyAlignment="1">
      <alignment horizontal="left" vertical="top" wrapText="1"/>
    </xf>
    <xf numFmtId="0" fontId="16" fillId="23"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97"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43"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7" xfId="0" applyFont="1" applyFill="1" applyBorder="1" applyAlignment="1">
      <alignment horizontal="left" vertical="top" wrapText="1"/>
    </xf>
    <xf numFmtId="0" fontId="79" fillId="0" borderId="16" xfId="0" applyFont="1" applyFill="1" applyBorder="1" applyAlignment="1">
      <alignment horizontal="left" vertical="top" wrapText="1"/>
    </xf>
    <xf numFmtId="0" fontId="79" fillId="0" borderId="14" xfId="0" applyFont="1" applyFill="1" applyBorder="1" applyAlignment="1">
      <alignment horizontal="left" vertical="top" wrapText="1"/>
    </xf>
    <xf numFmtId="0" fontId="79" fillId="0" borderId="106" xfId="0" applyFont="1" applyFill="1" applyBorder="1" applyAlignment="1">
      <alignment horizontal="left" vertical="top" wrapText="1"/>
    </xf>
    <xf numFmtId="0" fontId="79" fillId="0" borderId="12" xfId="0" applyFont="1" applyFill="1" applyBorder="1" applyAlignment="1">
      <alignment horizontal="left" vertical="top" wrapText="1"/>
    </xf>
    <xf numFmtId="0" fontId="79" fillId="0" borderId="0" xfId="0" applyFont="1" applyFill="1" applyBorder="1" applyAlignment="1">
      <alignment horizontal="left" vertical="top" wrapText="1"/>
    </xf>
    <xf numFmtId="0" fontId="79" fillId="0" borderId="17" xfId="0" applyFont="1" applyFill="1" applyBorder="1" applyAlignment="1">
      <alignment horizontal="left" vertical="top" wrapText="1"/>
    </xf>
    <xf numFmtId="0" fontId="16" fillId="0" borderId="101" xfId="0" applyFont="1" applyFill="1" applyBorder="1" applyAlignment="1">
      <alignment horizontal="left" vertical="top" wrapText="1"/>
    </xf>
    <xf numFmtId="0" fontId="16" fillId="0" borderId="102" xfId="0" applyFont="1" applyFill="1" applyBorder="1" applyAlignment="1">
      <alignment horizontal="left" vertical="top" wrapText="1"/>
    </xf>
    <xf numFmtId="0" fontId="16" fillId="0" borderId="108" xfId="0" applyFont="1" applyFill="1" applyBorder="1" applyAlignment="1">
      <alignment horizontal="left" vertical="top" wrapText="1"/>
    </xf>
    <xf numFmtId="0" fontId="16" fillId="0" borderId="33" xfId="0" applyFont="1" applyFill="1" applyBorder="1" applyAlignment="1">
      <alignment horizontal="left" vertical="top" wrapText="1"/>
    </xf>
    <xf numFmtId="0" fontId="16" fillId="0" borderId="104" xfId="0" applyFont="1" applyFill="1" applyBorder="1" applyAlignment="1">
      <alignment horizontal="left" vertical="top" wrapText="1"/>
    </xf>
    <xf numFmtId="0" fontId="16" fillId="0" borderId="109" xfId="0" applyFont="1" applyFill="1" applyBorder="1" applyAlignment="1">
      <alignment horizontal="left" vertical="top" wrapText="1"/>
    </xf>
    <xf numFmtId="0" fontId="29" fillId="71" borderId="38" xfId="0" applyFont="1" applyFill="1" applyBorder="1" applyAlignment="1" applyProtection="1">
      <alignment horizontal="center" vertical="center" wrapText="1"/>
    </xf>
    <xf numFmtId="0" fontId="29" fillId="71" borderId="30" xfId="0" applyFont="1" applyFill="1" applyBorder="1" applyAlignment="1" applyProtection="1">
      <alignment horizontal="center" vertical="center"/>
    </xf>
    <xf numFmtId="0" fontId="29" fillId="71" borderId="25" xfId="0" applyFont="1" applyFill="1" applyBorder="1" applyAlignment="1" applyProtection="1">
      <alignment horizontal="center" vertical="center"/>
    </xf>
    <xf numFmtId="0" fontId="25" fillId="0" borderId="113" xfId="0" applyFont="1" applyFill="1" applyBorder="1" applyAlignment="1">
      <alignment horizontal="left" vertical="top" wrapText="1"/>
    </xf>
    <xf numFmtId="0" fontId="25" fillId="0" borderId="128"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06" xfId="0" applyFont="1" applyFill="1" applyBorder="1" applyAlignment="1">
      <alignment horizontal="left" vertical="top" wrapText="1"/>
    </xf>
    <xf numFmtId="0" fontId="16" fillId="0" borderId="10" xfId="0" applyFont="1" applyFill="1" applyBorder="1" applyAlignment="1">
      <alignment horizontal="left" vertical="top" wrapText="1"/>
    </xf>
    <xf numFmtId="0" fontId="16" fillId="0" borderId="11" xfId="0" applyFont="1" applyFill="1" applyBorder="1" applyAlignment="1">
      <alignment horizontal="left" vertical="top" wrapText="1"/>
    </xf>
    <xf numFmtId="0" fontId="16" fillId="23" borderId="103" xfId="0" applyFont="1" applyFill="1" applyBorder="1" applyAlignment="1">
      <alignment horizontal="left" vertical="center" wrapText="1"/>
    </xf>
    <xf numFmtId="0" fontId="16" fillId="23" borderId="101" xfId="0" applyFont="1" applyFill="1" applyBorder="1" applyAlignment="1">
      <alignment horizontal="left" vertical="center" wrapText="1"/>
    </xf>
    <xf numFmtId="0" fontId="16" fillId="61" borderId="117" xfId="0" applyFont="1" applyFill="1" applyBorder="1" applyAlignment="1">
      <alignment horizontal="left" vertical="top" wrapText="1"/>
    </xf>
    <xf numFmtId="0" fontId="25" fillId="0" borderId="117" xfId="0" applyFont="1" applyFill="1" applyBorder="1" applyAlignment="1">
      <alignment horizontal="left" vertical="top" wrapText="1"/>
    </xf>
    <xf numFmtId="0" fontId="25" fillId="0" borderId="124" xfId="0" applyFont="1" applyFill="1" applyBorder="1" applyAlignment="1">
      <alignment horizontal="left" vertical="top" wrapText="1"/>
    </xf>
    <xf numFmtId="0" fontId="16" fillId="0" borderId="125" xfId="0" applyFont="1" applyFill="1" applyBorder="1" applyAlignment="1">
      <alignment horizontal="left" vertical="top" wrapText="1"/>
    </xf>
    <xf numFmtId="0" fontId="16" fillId="0" borderId="114" xfId="0" applyFont="1" applyFill="1" applyBorder="1" applyAlignment="1">
      <alignment horizontal="left" vertical="top" wrapText="1"/>
    </xf>
    <xf numFmtId="0" fontId="16" fillId="0" borderId="129" xfId="0" applyFont="1" applyFill="1" applyBorder="1" applyAlignment="1">
      <alignment horizontal="left" vertical="top" wrapText="1"/>
    </xf>
    <xf numFmtId="0" fontId="16" fillId="0" borderId="97" xfId="0" applyFont="1" applyFill="1" applyBorder="1" applyAlignment="1">
      <alignment horizontal="left" vertical="top" wrapText="1"/>
    </xf>
    <xf numFmtId="0" fontId="16" fillId="0" borderId="43" xfId="0" applyFont="1" applyFill="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6"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8" xfId="0" applyFont="1" applyFill="1" applyBorder="1" applyAlignment="1">
      <alignment horizontal="left" vertical="top" wrapText="1"/>
    </xf>
    <xf numFmtId="0" fontId="15" fillId="68" borderId="94"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Border="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4"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01" xfId="0" applyFont="1" applyFill="1" applyBorder="1" applyAlignment="1">
      <alignment horizontal="left" vertical="top" wrapText="1"/>
    </xf>
    <xf numFmtId="0" fontId="16" fillId="23" borderId="102" xfId="0" applyFont="1" applyFill="1" applyBorder="1" applyAlignment="1">
      <alignment horizontal="left" vertical="top" wrapText="1"/>
    </xf>
    <xf numFmtId="0" fontId="79" fillId="61" borderId="101" xfId="0" applyFont="1" applyFill="1" applyBorder="1" applyAlignment="1">
      <alignment horizontal="left" vertical="top" wrapText="1"/>
    </xf>
    <xf numFmtId="0" fontId="16" fillId="61" borderId="125" xfId="0" applyFont="1" applyFill="1" applyBorder="1" applyAlignment="1">
      <alignment horizontal="left" vertical="top" wrapText="1"/>
    </xf>
    <xf numFmtId="0" fontId="16" fillId="61" borderId="114" xfId="0" applyFont="1" applyFill="1" applyBorder="1" applyAlignment="1">
      <alignment horizontal="left" vertical="top" wrapText="1"/>
    </xf>
    <xf numFmtId="0" fontId="16" fillId="61" borderId="129" xfId="0" applyFont="1" applyFill="1" applyBorder="1" applyAlignment="1">
      <alignment horizontal="left" vertical="top" wrapText="1"/>
    </xf>
    <xf numFmtId="0" fontId="3" fillId="61" borderId="101" xfId="0" applyFont="1" applyFill="1" applyBorder="1" applyAlignment="1">
      <alignment horizontal="left" vertical="top" wrapText="1"/>
    </xf>
    <xf numFmtId="0" fontId="16" fillId="23" borderId="101" xfId="0" quotePrefix="1" applyFont="1" applyFill="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7" xfId="0" applyFont="1" applyFill="1" applyBorder="1" applyAlignment="1">
      <alignment horizontal="left" vertical="center" wrapText="1"/>
    </xf>
    <xf numFmtId="0" fontId="16" fillId="23" borderId="120" xfId="0" applyFont="1" applyFill="1" applyBorder="1" applyAlignment="1">
      <alignment horizontal="left" vertical="center" wrapText="1"/>
    </xf>
    <xf numFmtId="0" fontId="28" fillId="74" borderId="113" xfId="0" applyFont="1" applyFill="1" applyBorder="1" applyAlignment="1" applyProtection="1">
      <alignment horizontal="left" vertical="center" wrapText="1"/>
    </xf>
    <xf numFmtId="0" fontId="28" fillId="74" borderId="128" xfId="0" applyFont="1" applyFill="1" applyBorder="1" applyAlignment="1" applyProtection="1">
      <alignment horizontal="left" vertical="center" wrapText="1"/>
    </xf>
    <xf numFmtId="0" fontId="16" fillId="0" borderId="117" xfId="0" applyFont="1" applyFill="1" applyBorder="1" applyAlignment="1">
      <alignment horizontal="left" vertical="top" wrapText="1"/>
    </xf>
    <xf numFmtId="0" fontId="16" fillId="0" borderId="124" xfId="0" applyFont="1" applyFill="1" applyBorder="1" applyAlignment="1">
      <alignment horizontal="left" vertical="top" wrapText="1"/>
    </xf>
    <xf numFmtId="0" fontId="6" fillId="61" borderId="125" xfId="0" applyFont="1" applyFill="1" applyBorder="1" applyAlignment="1" applyProtection="1">
      <alignment horizontal="left" vertical="top" wrapText="1"/>
    </xf>
    <xf numFmtId="0" fontId="6" fillId="61" borderId="114" xfId="0" applyFont="1" applyFill="1" applyBorder="1" applyAlignment="1" applyProtection="1">
      <alignment horizontal="left" vertical="top" wrapText="1"/>
    </xf>
    <xf numFmtId="0" fontId="6" fillId="61" borderId="129" xfId="0" applyFont="1" applyFill="1" applyBorder="1" applyAlignment="1" applyProtection="1">
      <alignment horizontal="left" vertical="top" wrapText="1"/>
    </xf>
    <xf numFmtId="0" fontId="16" fillId="0" borderId="115" xfId="0" applyFont="1" applyFill="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31" xfId="0" applyFont="1" applyFill="1" applyBorder="1" applyAlignment="1">
      <alignment horizontal="left" vertical="top" wrapText="1"/>
    </xf>
    <xf numFmtId="0" fontId="16" fillId="23" borderId="131" xfId="0" applyFont="1" applyFill="1" applyBorder="1" applyAlignment="1">
      <alignment horizontal="left" vertical="top" wrapText="1"/>
    </xf>
    <xf numFmtId="0" fontId="16" fillId="23" borderId="133" xfId="0" applyFont="1" applyFill="1" applyBorder="1" applyAlignment="1">
      <alignment horizontal="left" vertical="top" wrapText="1"/>
    </xf>
    <xf numFmtId="0" fontId="6" fillId="61" borderId="29" xfId="0" applyFont="1" applyFill="1" applyBorder="1" applyAlignment="1" applyProtection="1">
      <alignment horizontal="left" vertical="top" wrapText="1"/>
    </xf>
    <xf numFmtId="0" fontId="16" fillId="61" borderId="29" xfId="0" applyFont="1" applyFill="1" applyBorder="1" applyAlignment="1">
      <alignment horizontal="left" vertical="top" wrapText="1"/>
    </xf>
    <xf numFmtId="0" fontId="16" fillId="61" borderId="85" xfId="0" applyFont="1" applyFill="1" applyBorder="1" applyAlignment="1">
      <alignment horizontal="left" vertical="top" wrapText="1"/>
    </xf>
    <xf numFmtId="0" fontId="123" fillId="0" borderId="149" xfId="0" applyFont="1" applyFill="1" applyBorder="1" applyAlignment="1">
      <alignment horizontal="left" vertical="center" wrapText="1"/>
    </xf>
    <xf numFmtId="0" fontId="123" fillId="0" borderId="150" xfId="0" applyFont="1" applyFill="1" applyBorder="1" applyAlignment="1">
      <alignment horizontal="left" vertical="center"/>
    </xf>
    <xf numFmtId="0" fontId="123" fillId="0" borderId="151" xfId="0" applyFont="1" applyFill="1" applyBorder="1" applyAlignment="1">
      <alignment horizontal="left" vertical="center"/>
    </xf>
    <xf numFmtId="0" fontId="16" fillId="0" borderId="12"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27" xfId="0" applyFont="1" applyFill="1" applyBorder="1" applyAlignment="1">
      <alignment horizontal="left" vertical="top" wrapText="1"/>
    </xf>
    <xf numFmtId="0" fontId="79" fillId="0" borderId="10" xfId="0" applyFont="1" applyFill="1" applyBorder="1" applyAlignment="1">
      <alignment horizontal="left" vertical="top" wrapText="1"/>
    </xf>
    <xf numFmtId="0" fontId="79" fillId="0" borderId="11" xfId="0" applyFont="1" applyFill="1" applyBorder="1" applyAlignment="1">
      <alignment horizontal="left" vertical="top" wrapText="1"/>
    </xf>
    <xf numFmtId="0" fontId="79" fillId="0" borderId="18" xfId="0" applyFont="1" applyFill="1" applyBorder="1" applyAlignment="1">
      <alignment horizontal="left" vertical="top" wrapText="1"/>
    </xf>
    <xf numFmtId="0" fontId="16" fillId="0" borderId="47"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16" fillId="0" borderId="106"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16" fillId="0" borderId="52"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53" xfId="0" applyFont="1" applyFill="1" applyBorder="1" applyAlignment="1">
      <alignment horizontal="left" vertical="center" wrapText="1"/>
    </xf>
    <xf numFmtId="0" fontId="6" fillId="61" borderId="117" xfId="0" applyFont="1" applyFill="1" applyBorder="1" applyAlignment="1" applyProtection="1">
      <alignment horizontal="left" vertical="top" wrapText="1"/>
    </xf>
    <xf numFmtId="0" fontId="88" fillId="0" borderId="0" xfId="0" applyFont="1" applyFill="1" applyAlignment="1" applyProtection="1">
      <alignment horizontal="left" vertical="top" wrapText="1"/>
    </xf>
    <xf numFmtId="0" fontId="95" fillId="62" borderId="125" xfId="0" applyFont="1" applyFill="1" applyBorder="1" applyAlignment="1" applyProtection="1">
      <alignment vertical="center" wrapText="1"/>
    </xf>
    <xf numFmtId="0" fontId="71" fillId="62" borderId="114" xfId="0" applyFont="1" applyFill="1" applyBorder="1" applyAlignment="1" applyProtection="1">
      <alignment vertical="center"/>
    </xf>
    <xf numFmtId="0" fontId="71" fillId="62" borderId="129" xfId="0" applyFont="1" applyFill="1" applyBorder="1" applyAlignment="1" applyProtection="1">
      <alignment vertical="center"/>
    </xf>
    <xf numFmtId="0" fontId="95" fillId="62" borderId="113" xfId="0" applyFont="1" applyFill="1" applyBorder="1" applyAlignment="1" applyProtection="1">
      <alignment horizontal="center" vertical="center" wrapText="1"/>
    </xf>
    <xf numFmtId="0" fontId="98" fillId="62" borderId="113" xfId="0" applyFont="1" applyFill="1" applyBorder="1" applyAlignment="1" applyProtection="1">
      <alignment horizontal="center" vertical="center"/>
    </xf>
    <xf numFmtId="0" fontId="95" fillId="62" borderId="125" xfId="0" applyFont="1" applyFill="1" applyBorder="1" applyAlignment="1" applyProtection="1">
      <alignment horizontal="left" vertical="center" wrapText="1"/>
    </xf>
    <xf numFmtId="0" fontId="95" fillId="62" borderId="114" xfId="0" applyFont="1" applyFill="1" applyBorder="1" applyAlignment="1" applyProtection="1">
      <alignment horizontal="left" vertical="center" wrapText="1"/>
    </xf>
    <xf numFmtId="0" fontId="95" fillId="62" borderId="129" xfId="0" applyFont="1" applyFill="1" applyBorder="1" applyAlignment="1" applyProtection="1">
      <alignment horizontal="left" vertical="center" wrapText="1"/>
    </xf>
    <xf numFmtId="0" fontId="95" fillId="61" borderId="125" xfId="0" applyFont="1" applyFill="1" applyBorder="1" applyAlignment="1" applyProtection="1">
      <alignment horizontal="left" vertical="center" wrapText="1"/>
    </xf>
    <xf numFmtId="0" fontId="95" fillId="61" borderId="114" xfId="0" applyFont="1" applyFill="1" applyBorder="1" applyAlignment="1" applyProtection="1">
      <alignment horizontal="left" vertical="center"/>
    </xf>
    <xf numFmtId="0" fontId="95" fillId="61" borderId="129" xfId="0" applyFont="1" applyFill="1" applyBorder="1" applyAlignment="1" applyProtection="1">
      <alignment horizontal="left" vertical="center"/>
    </xf>
    <xf numFmtId="0" fontId="85" fillId="61" borderId="125" xfId="0" applyFont="1" applyFill="1" applyBorder="1" applyAlignment="1" applyProtection="1">
      <alignment horizontal="center" vertical="center"/>
    </xf>
    <xf numFmtId="0" fontId="85" fillId="61" borderId="114" xfId="0" applyFont="1" applyFill="1" applyBorder="1" applyAlignment="1" applyProtection="1">
      <alignment horizontal="center" vertical="center"/>
    </xf>
    <xf numFmtId="0" fontId="85" fillId="61" borderId="129" xfId="0" applyFont="1" applyFill="1" applyBorder="1" applyAlignment="1" applyProtection="1">
      <alignment horizontal="center" vertical="center"/>
    </xf>
    <xf numFmtId="0" fontId="79" fillId="61" borderId="113" xfId="0" applyFont="1" applyFill="1" applyBorder="1" applyAlignment="1" applyProtection="1">
      <alignment horizontal="center" vertical="center"/>
    </xf>
    <xf numFmtId="0" fontId="72" fillId="61" borderId="113" xfId="0" applyFont="1" applyFill="1" applyBorder="1" applyAlignment="1" applyProtection="1">
      <alignment horizontal="center" vertical="center"/>
    </xf>
    <xf numFmtId="0" fontId="79" fillId="61" borderId="125" xfId="0" quotePrefix="1" applyFont="1" applyFill="1" applyBorder="1" applyAlignment="1" applyProtection="1">
      <alignment horizontal="left" vertical="center" wrapText="1"/>
    </xf>
    <xf numFmtId="0" fontId="79" fillId="61" borderId="114" xfId="0" quotePrefix="1" applyFont="1" applyFill="1" applyBorder="1" applyAlignment="1" applyProtection="1">
      <alignment horizontal="left" vertical="center" wrapText="1"/>
    </xf>
    <xf numFmtId="0" fontId="79" fillId="61" borderId="129" xfId="0" quotePrefix="1" applyFont="1" applyFill="1" applyBorder="1" applyAlignment="1" applyProtection="1">
      <alignment horizontal="left" vertical="center" wrapText="1"/>
    </xf>
    <xf numFmtId="0" fontId="16" fillId="0" borderId="114" xfId="0" applyFont="1" applyFill="1" applyBorder="1" applyAlignment="1" applyProtection="1">
      <alignment horizontal="left" vertical="center" wrapText="1"/>
    </xf>
    <xf numFmtId="0" fontId="16" fillId="0" borderId="114" xfId="0" applyFont="1" applyFill="1" applyBorder="1" applyAlignment="1" applyProtection="1">
      <alignment horizontal="left" vertical="center"/>
    </xf>
    <xf numFmtId="0" fontId="16" fillId="0" borderId="129" xfId="0" applyFont="1" applyFill="1" applyBorder="1" applyAlignment="1" applyProtection="1">
      <alignment horizontal="left" vertical="center"/>
    </xf>
    <xf numFmtId="0" fontId="79" fillId="0" borderId="125" xfId="0" applyFont="1" applyFill="1" applyBorder="1" applyAlignment="1" applyProtection="1">
      <alignment horizontal="center" vertical="center"/>
    </xf>
    <xf numFmtId="0" fontId="79" fillId="0" borderId="114" xfId="0" applyFont="1" applyFill="1" applyBorder="1" applyAlignment="1" applyProtection="1">
      <alignment horizontal="center" vertical="center"/>
    </xf>
    <xf numFmtId="0" fontId="79" fillId="0" borderId="129" xfId="0" applyFont="1" applyFill="1" applyBorder="1" applyAlignment="1" applyProtection="1">
      <alignment horizontal="center" vertical="center"/>
    </xf>
    <xf numFmtId="0" fontId="168" fillId="0" borderId="113" xfId="0" quotePrefix="1" applyFont="1" applyFill="1" applyBorder="1" applyAlignment="1" applyProtection="1">
      <alignment vertical="center" wrapText="1"/>
    </xf>
    <xf numFmtId="0" fontId="79" fillId="0" borderId="113" xfId="0" applyFont="1" applyFill="1" applyBorder="1" applyAlignment="1" applyProtection="1">
      <alignment vertical="center"/>
    </xf>
    <xf numFmtId="0" fontId="49" fillId="0" borderId="125" xfId="0" applyFont="1" applyFill="1" applyBorder="1" applyAlignment="1" applyProtection="1">
      <alignment horizontal="left" vertical="center" wrapText="1"/>
    </xf>
    <xf numFmtId="0" fontId="49" fillId="0" borderId="114" xfId="0" applyFont="1" applyFill="1" applyBorder="1" applyAlignment="1" applyProtection="1">
      <alignment horizontal="left" vertical="center"/>
    </xf>
    <xf numFmtId="0" fontId="49" fillId="0" borderId="129" xfId="0" applyFont="1" applyFill="1" applyBorder="1" applyAlignment="1" applyProtection="1">
      <alignment horizontal="left" vertical="center"/>
    </xf>
    <xf numFmtId="0" fontId="16" fillId="0" borderId="113" xfId="0" quotePrefix="1" applyFont="1" applyFill="1" applyBorder="1" applyAlignment="1" applyProtection="1">
      <alignment vertical="center" wrapText="1"/>
    </xf>
    <xf numFmtId="0" fontId="16" fillId="0" borderId="113" xfId="0" applyFont="1" applyFill="1" applyBorder="1" applyAlignment="1" applyProtection="1">
      <alignment vertical="center" wrapText="1"/>
    </xf>
    <xf numFmtId="0" fontId="79" fillId="0" borderId="113" xfId="0" quotePrefix="1" applyFont="1" applyFill="1" applyBorder="1" applyAlignment="1" applyProtection="1">
      <alignment vertical="center" wrapText="1"/>
    </xf>
    <xf numFmtId="0" fontId="79" fillId="0" borderId="113" xfId="0" applyFont="1" applyFill="1" applyBorder="1" applyAlignment="1" applyProtection="1">
      <alignment vertical="center" wrapText="1"/>
    </xf>
    <xf numFmtId="0" fontId="79" fillId="0" borderId="114" xfId="0" applyFont="1" applyFill="1" applyBorder="1" applyAlignment="1" applyProtection="1">
      <alignment vertical="center" wrapText="1"/>
    </xf>
    <xf numFmtId="0" fontId="79" fillId="0" borderId="114" xfId="0" applyFont="1" applyFill="1" applyBorder="1" applyAlignment="1" applyProtection="1">
      <alignment vertical="center"/>
    </xf>
    <xf numFmtId="0" fontId="79" fillId="0" borderId="138" xfId="0" applyFont="1" applyFill="1" applyBorder="1" applyAlignment="1" applyProtection="1">
      <alignment vertical="center"/>
    </xf>
    <xf numFmtId="0" fontId="79" fillId="0" borderId="114" xfId="0" applyFont="1" applyFill="1" applyBorder="1" applyAlignment="1" applyProtection="1">
      <alignment horizontal="left" vertical="center" wrapText="1"/>
    </xf>
    <xf numFmtId="0" fontId="79" fillId="0" borderId="114" xfId="0" applyFont="1" applyFill="1" applyBorder="1" applyAlignment="1" applyProtection="1">
      <alignment horizontal="left" vertical="center"/>
    </xf>
    <xf numFmtId="0" fontId="79" fillId="0" borderId="129" xfId="0" applyFont="1" applyFill="1" applyBorder="1" applyAlignment="1" applyProtection="1">
      <alignment horizontal="left" vertical="center"/>
    </xf>
    <xf numFmtId="0" fontId="79" fillId="0" borderId="125" xfId="0" quotePrefix="1" applyFont="1" applyFill="1" applyBorder="1" applyAlignment="1" applyProtection="1">
      <alignment horizontal="left" vertical="center" wrapText="1"/>
    </xf>
    <xf numFmtId="0" fontId="79" fillId="0" borderId="114" xfId="0" quotePrefix="1" applyFont="1" applyFill="1" applyBorder="1" applyAlignment="1" applyProtection="1">
      <alignment horizontal="left" vertical="center" wrapText="1"/>
    </xf>
    <xf numFmtId="0" fontId="79" fillId="0" borderId="129" xfId="0" quotePrefix="1" applyFont="1" applyFill="1" applyBorder="1" applyAlignment="1" applyProtection="1">
      <alignment horizontal="left" vertical="center" wrapText="1"/>
    </xf>
    <xf numFmtId="0" fontId="79" fillId="0" borderId="125" xfId="0" applyFont="1" applyFill="1" applyBorder="1" applyAlignment="1">
      <alignment horizontal="left" vertical="center" wrapText="1"/>
    </xf>
    <xf numFmtId="0" fontId="79" fillId="0" borderId="114" xfId="0" applyFont="1" applyFill="1" applyBorder="1" applyAlignment="1">
      <alignment horizontal="left" vertical="center"/>
    </xf>
    <xf numFmtId="0" fontId="79" fillId="0" borderId="129" xfId="0" applyFont="1" applyFill="1" applyBorder="1" applyAlignment="1">
      <alignment horizontal="left" vertical="center"/>
    </xf>
    <xf numFmtId="0" fontId="16" fillId="61" borderId="125" xfId="0" applyFont="1" applyFill="1" applyBorder="1" applyAlignment="1">
      <alignment horizontal="left" vertical="center"/>
    </xf>
    <xf numFmtId="0" fontId="16" fillId="61" borderId="114" xfId="0" applyFont="1" applyFill="1" applyBorder="1" applyAlignment="1">
      <alignment horizontal="left" vertical="center"/>
    </xf>
    <xf numFmtId="0" fontId="16" fillId="61" borderId="129" xfId="0" applyFont="1" applyFill="1" applyBorder="1" applyAlignment="1">
      <alignment horizontal="left" vertical="center"/>
    </xf>
    <xf numFmtId="0" fontId="82" fillId="61" borderId="113" xfId="0" applyFont="1" applyFill="1" applyBorder="1" applyAlignment="1" applyProtection="1">
      <alignment horizontal="left" vertical="top"/>
    </xf>
    <xf numFmtId="0" fontId="82" fillId="61" borderId="12" xfId="0" applyFont="1" applyFill="1" applyBorder="1" applyAlignment="1" applyProtection="1">
      <alignment horizontal="left" vertical="top"/>
    </xf>
    <xf numFmtId="0" fontId="82" fillId="61" borderId="0" xfId="0" applyFont="1" applyFill="1" applyBorder="1" applyAlignment="1" applyProtection="1">
      <alignment horizontal="left" vertical="top"/>
    </xf>
    <xf numFmtId="0" fontId="82" fillId="61" borderId="0" xfId="0" applyFont="1" applyFill="1" applyBorder="1" applyAlignment="1" applyProtection="1">
      <alignment horizontal="left" vertical="top" wrapText="1"/>
    </xf>
    <xf numFmtId="0" fontId="81" fillId="0" borderId="0" xfId="0" applyFont="1" applyBorder="1" applyAlignment="1">
      <alignment horizontal="left" vertical="top" wrapText="1"/>
    </xf>
    <xf numFmtId="0" fontId="82" fillId="61" borderId="125" xfId="0" applyFont="1" applyFill="1" applyBorder="1" applyAlignment="1" applyProtection="1">
      <alignment horizontal="left" vertical="center" wrapText="1"/>
    </xf>
    <xf numFmtId="0" fontId="82" fillId="61" borderId="114" xfId="0" applyFont="1" applyFill="1" applyBorder="1" applyAlignment="1" applyProtection="1">
      <alignment horizontal="left" vertical="center" wrapText="1"/>
    </xf>
    <xf numFmtId="0" fontId="82" fillId="61" borderId="129" xfId="0" applyFont="1" applyFill="1" applyBorder="1" applyAlignment="1" applyProtection="1">
      <alignment horizontal="left" vertical="center" wrapText="1"/>
    </xf>
    <xf numFmtId="0" fontId="82" fillId="61" borderId="125" xfId="0" applyFont="1" applyFill="1" applyBorder="1" applyAlignment="1" applyProtection="1">
      <alignment horizontal="left" vertical="top"/>
    </xf>
    <xf numFmtId="0" fontId="82" fillId="61" borderId="114" xfId="0" applyFont="1" applyFill="1" applyBorder="1" applyAlignment="1" applyProtection="1">
      <alignment horizontal="left" vertical="top"/>
    </xf>
    <xf numFmtId="0" fontId="82" fillId="61" borderId="129" xfId="0" applyFont="1" applyFill="1" applyBorder="1" applyAlignment="1" applyProtection="1">
      <alignment horizontal="left" vertical="top"/>
    </xf>
    <xf numFmtId="0" fontId="82" fillId="61" borderId="113" xfId="0" applyFont="1" applyFill="1" applyBorder="1" applyAlignment="1" applyProtection="1">
      <alignment horizontal="left" vertical="center" wrapText="1"/>
    </xf>
    <xf numFmtId="0" fontId="82" fillId="61" borderId="113" xfId="0" applyFont="1" applyFill="1" applyBorder="1" applyAlignment="1" applyProtection="1">
      <alignment horizontal="left" vertical="center"/>
    </xf>
    <xf numFmtId="0" fontId="79" fillId="61" borderId="113" xfId="0" applyFont="1" applyFill="1" applyBorder="1" applyAlignment="1" applyProtection="1">
      <alignment horizontal="left" vertical="top"/>
    </xf>
    <xf numFmtId="0" fontId="82" fillId="0" borderId="113" xfId="0" applyFont="1" applyFill="1" applyBorder="1" applyAlignment="1" applyProtection="1">
      <alignment horizontal="left" vertical="center" wrapText="1"/>
    </xf>
    <xf numFmtId="0" fontId="82" fillId="61" borderId="114" xfId="0" applyFont="1" applyFill="1" applyBorder="1" applyAlignment="1" applyProtection="1">
      <alignment horizontal="left" vertical="center"/>
    </xf>
    <xf numFmtId="0" fontId="82" fillId="61" borderId="129" xfId="0" applyFont="1" applyFill="1" applyBorder="1" applyAlignment="1" applyProtection="1">
      <alignment horizontal="left" vertical="center"/>
    </xf>
    <xf numFmtId="0" fontId="82" fillId="61" borderId="113" xfId="0" quotePrefix="1" applyFont="1" applyFill="1" applyBorder="1" applyAlignment="1" applyProtection="1">
      <alignment horizontal="left" vertical="center" wrapText="1"/>
    </xf>
    <xf numFmtId="0" fontId="87" fillId="61" borderId="0" xfId="0" applyFont="1" applyFill="1" applyBorder="1" applyAlignment="1" applyProtection="1">
      <alignment horizontal="left" vertical="top" wrapText="1"/>
    </xf>
    <xf numFmtId="0" fontId="16" fillId="61" borderId="113" xfId="0" applyFont="1" applyFill="1" applyBorder="1" applyAlignment="1" applyProtection="1">
      <alignment horizontal="left" vertical="top"/>
    </xf>
    <xf numFmtId="0" fontId="14" fillId="61" borderId="113" xfId="0" applyFont="1" applyFill="1" applyBorder="1" applyAlignment="1" applyProtection="1">
      <alignment horizontal="left" vertical="center" wrapText="1"/>
    </xf>
    <xf numFmtId="0" fontId="79" fillId="0" borderId="129" xfId="0" applyFont="1" applyFill="1" applyBorder="1" applyAlignment="1" applyProtection="1">
      <alignment horizontal="left" vertical="center" wrapText="1"/>
    </xf>
    <xf numFmtId="0" fontId="79" fillId="0" borderId="129" xfId="0" quotePrefix="1" applyFont="1" applyFill="1" applyBorder="1" applyAlignment="1" applyProtection="1">
      <alignment vertical="center" wrapText="1"/>
    </xf>
    <xf numFmtId="0" fontId="79" fillId="0" borderId="125" xfId="0" applyFont="1" applyBorder="1" applyAlignment="1">
      <alignment horizontal="left" vertical="center" wrapText="1"/>
    </xf>
    <xf numFmtId="0" fontId="79" fillId="0" borderId="114" xfId="0" applyFont="1" applyBorder="1" applyAlignment="1">
      <alignment horizontal="left" vertical="center" wrapText="1"/>
    </xf>
    <xf numFmtId="0" fontId="79" fillId="0" borderId="138" xfId="0" applyFont="1" applyBorder="1" applyAlignment="1">
      <alignment horizontal="left" vertical="center" wrapText="1"/>
    </xf>
    <xf numFmtId="0" fontId="79" fillId="0" borderId="125" xfId="0" applyFont="1" applyBorder="1" applyAlignment="1">
      <alignment horizontal="left" vertical="center"/>
    </xf>
    <xf numFmtId="0" fontId="79" fillId="0" borderId="114" xfId="0" applyFont="1" applyBorder="1" applyAlignment="1">
      <alignment horizontal="left" vertical="center"/>
    </xf>
    <xf numFmtId="0" fontId="79" fillId="0" borderId="129" xfId="0" applyFont="1" applyBorder="1" applyAlignment="1">
      <alignment horizontal="left" vertical="center"/>
    </xf>
    <xf numFmtId="0" fontId="87" fillId="0" borderId="125" xfId="0" applyFont="1" applyFill="1" applyBorder="1" applyAlignment="1" applyProtection="1">
      <alignment horizontal="left"/>
    </xf>
    <xf numFmtId="0" fontId="79" fillId="0" borderId="114" xfId="0" applyFont="1" applyFill="1" applyBorder="1" applyAlignment="1" applyProtection="1">
      <alignment horizontal="left"/>
    </xf>
    <xf numFmtId="0" fontId="95" fillId="61" borderId="125" xfId="0" applyFont="1" applyFill="1" applyBorder="1" applyAlignment="1" applyProtection="1">
      <alignment horizontal="center" vertical="center"/>
    </xf>
    <xf numFmtId="0" fontId="95" fillId="61" borderId="114" xfId="0" applyFont="1" applyFill="1" applyBorder="1" applyAlignment="1" applyProtection="1">
      <alignment horizontal="center" vertical="center"/>
    </xf>
    <xf numFmtId="0" fontId="95" fillId="61" borderId="129" xfId="0" applyFont="1" applyFill="1" applyBorder="1" applyAlignment="1" applyProtection="1">
      <alignment horizontal="center" vertical="center"/>
    </xf>
    <xf numFmtId="0" fontId="49" fillId="61" borderId="0" xfId="0" applyFont="1" applyFill="1" applyAlignment="1" applyProtection="1">
      <alignment horizontal="left" vertical="top"/>
    </xf>
    <xf numFmtId="0" fontId="85" fillId="0" borderId="125" xfId="0" applyFont="1" applyFill="1" applyBorder="1" applyAlignment="1" applyProtection="1">
      <alignment horizontal="center" vertical="center"/>
    </xf>
    <xf numFmtId="0" fontId="85" fillId="0" borderId="114" xfId="0" applyFont="1" applyFill="1" applyBorder="1" applyAlignment="1" applyProtection="1">
      <alignment horizontal="center" vertical="center"/>
    </xf>
    <xf numFmtId="0" fontId="85" fillId="0" borderId="129" xfId="0" applyFont="1" applyFill="1" applyBorder="1" applyAlignment="1" applyProtection="1">
      <alignment horizontal="center" vertical="center"/>
    </xf>
    <xf numFmtId="0" fontId="79" fillId="0" borderId="114" xfId="0" applyFont="1" applyFill="1" applyBorder="1" applyAlignment="1">
      <alignment horizontal="left" vertical="center" wrapText="1"/>
    </xf>
    <xf numFmtId="0" fontId="79" fillId="0" borderId="129" xfId="0" applyFont="1" applyFill="1" applyBorder="1" applyAlignment="1">
      <alignment horizontal="left" vertical="center" wrapText="1"/>
    </xf>
    <xf numFmtId="0" fontId="16" fillId="60" borderId="50" xfId="0" applyFont="1" applyFill="1" applyBorder="1" applyAlignment="1">
      <alignment horizontal="left" vertical="top" wrapText="1"/>
    </xf>
    <xf numFmtId="0" fontId="16" fillId="60" borderId="25" xfId="0" applyFont="1" applyFill="1" applyBorder="1" applyAlignment="1">
      <alignment horizontal="left" vertical="top" wrapText="1"/>
    </xf>
    <xf numFmtId="0" fontId="16" fillId="0" borderId="131" xfId="0" applyFont="1" applyFill="1" applyBorder="1" applyAlignment="1">
      <alignment horizontal="left" vertical="top" wrapText="1"/>
    </xf>
    <xf numFmtId="0" fontId="16" fillId="0" borderId="50" xfId="0" applyFont="1" applyFill="1" applyBorder="1" applyAlignment="1">
      <alignment horizontal="left" vertical="top" wrapText="1"/>
    </xf>
    <xf numFmtId="0" fontId="16" fillId="0" borderId="133" xfId="0" applyFont="1" applyFill="1" applyBorder="1" applyAlignment="1">
      <alignment horizontal="left" vertical="top" wrapText="1"/>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16" fillId="61" borderId="51" xfId="0" applyFont="1" applyFill="1" applyBorder="1" applyAlignment="1">
      <alignment horizontal="left" vertical="top" wrapText="1"/>
    </xf>
    <xf numFmtId="0" fontId="16" fillId="0" borderId="51" xfId="0" applyFont="1" applyFill="1" applyBorder="1" applyAlignment="1">
      <alignment horizontal="left" vertical="top" wrapText="1"/>
    </xf>
    <xf numFmtId="0" fontId="16" fillId="0" borderId="30" xfId="0" applyFont="1" applyFill="1" applyBorder="1" applyAlignment="1">
      <alignment horizontal="left" vertical="top" wrapText="1"/>
    </xf>
    <xf numFmtId="0" fontId="16" fillId="0" borderId="25" xfId="0" applyFont="1" applyFill="1" applyBorder="1" applyAlignment="1">
      <alignment horizontal="left" vertical="top" wrapText="1"/>
    </xf>
    <xf numFmtId="0" fontId="78" fillId="0" borderId="125" xfId="0" applyFont="1" applyBorder="1" applyAlignment="1">
      <alignment horizontal="center" vertical="center" wrapText="1"/>
    </xf>
    <xf numFmtId="0" fontId="78" fillId="0" borderId="114" xfId="0" applyFont="1" applyBorder="1" applyAlignment="1">
      <alignment horizontal="center" vertical="center"/>
    </xf>
    <xf numFmtId="0" fontId="78" fillId="0" borderId="129" xfId="0" applyFont="1" applyBorder="1" applyAlignment="1">
      <alignment horizontal="center" vertical="center"/>
    </xf>
    <xf numFmtId="0" fontId="78" fillId="0" borderId="12" xfId="0" applyFont="1" applyBorder="1" applyAlignment="1">
      <alignment horizontal="left" vertical="center" wrapText="1"/>
    </xf>
    <xf numFmtId="0" fontId="78" fillId="0" borderId="17" xfId="0" applyFont="1" applyBorder="1" applyAlignment="1">
      <alignment horizontal="left" vertical="center"/>
    </xf>
    <xf numFmtId="0" fontId="78" fillId="0" borderId="12" xfId="0" applyFont="1" applyBorder="1" applyAlignment="1">
      <alignment vertical="center" wrapText="1"/>
    </xf>
    <xf numFmtId="0" fontId="78" fillId="0" borderId="0" xfId="0" applyFont="1" applyBorder="1" applyAlignment="1">
      <alignment vertical="center"/>
    </xf>
    <xf numFmtId="0" fontId="78" fillId="0" borderId="27" xfId="0" applyFont="1" applyBorder="1" applyAlignment="1">
      <alignment vertic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85" fillId="0" borderId="0" xfId="0" applyFont="1" applyBorder="1" applyAlignment="1">
      <alignment horizontal="left" vertical="center" wrapText="1"/>
    </xf>
    <xf numFmtId="0" fontId="85" fillId="0" borderId="0" xfId="0" applyFont="1" applyBorder="1" applyAlignment="1">
      <alignment horizontal="left" vertical="center"/>
    </xf>
    <xf numFmtId="0" fontId="85" fillId="0" borderId="17" xfId="0" applyFont="1" applyBorder="1" applyAlignment="1">
      <alignment horizontal="left" vertical="center" wrapText="1"/>
    </xf>
    <xf numFmtId="0" fontId="85" fillId="0" borderId="17" xfId="0" applyFont="1" applyBorder="1" applyAlignment="1">
      <alignment horizontal="left" vertical="center"/>
    </xf>
    <xf numFmtId="0" fontId="78" fillId="0" borderId="27" xfId="0" applyFont="1" applyBorder="1" applyAlignment="1">
      <alignment horizontal="left"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left" vertical="center"/>
    </xf>
    <xf numFmtId="0" fontId="85" fillId="0" borderId="17" xfId="0" applyFont="1" applyFill="1" applyBorder="1" applyAlignment="1">
      <alignment horizontal="left" vertical="center"/>
    </xf>
    <xf numFmtId="0" fontId="71" fillId="0" borderId="125" xfId="0" applyFont="1" applyBorder="1" applyAlignment="1">
      <alignment horizontal="center" vertical="center"/>
    </xf>
    <xf numFmtId="0" fontId="71" fillId="0" borderId="129" xfId="0" applyFont="1" applyBorder="1" applyAlignment="1">
      <alignment horizontal="center" vertical="center"/>
    </xf>
    <xf numFmtId="0" fontId="85" fillId="0" borderId="17" xfId="0" applyFont="1" applyFill="1" applyBorder="1" applyAlignment="1">
      <alignment horizontal="left" vertical="center" wrapText="1"/>
    </xf>
    <xf numFmtId="0" fontId="79" fillId="0" borderId="38" xfId="0" applyFont="1" applyBorder="1" applyAlignment="1">
      <alignment horizontal="left" wrapText="1"/>
    </xf>
    <xf numFmtId="0" fontId="79" fillId="0" borderId="25" xfId="0" applyFont="1" applyBorder="1" applyAlignment="1">
      <alignment horizontal="left" wrapText="1"/>
    </xf>
    <xf numFmtId="0" fontId="16" fillId="60" borderId="51" xfId="0" applyFont="1" applyFill="1" applyBorder="1" applyAlignment="1">
      <alignment horizontal="left" vertical="top" wrapText="1"/>
    </xf>
    <xf numFmtId="0" fontId="79" fillId="0" borderId="131" xfId="0" applyFont="1" applyBorder="1" applyAlignment="1">
      <alignment horizontal="left" wrapText="1"/>
    </xf>
    <xf numFmtId="0" fontId="79" fillId="0" borderId="50" xfId="0" applyFont="1" applyBorder="1" applyAlignment="1">
      <alignment horizontal="left"/>
    </xf>
    <xf numFmtId="0" fontId="79" fillId="0" borderId="131" xfId="0" applyFont="1" applyBorder="1" applyAlignment="1">
      <alignment horizontal="left"/>
    </xf>
    <xf numFmtId="0" fontId="88" fillId="0" borderId="0" xfId="0" applyFont="1" applyBorder="1" applyAlignment="1">
      <alignment horizontal="center"/>
    </xf>
    <xf numFmtId="0" fontId="79" fillId="0" borderId="50" xfId="0" applyFont="1" applyBorder="1" applyAlignment="1">
      <alignment horizontal="left" vertical="top" wrapText="1"/>
    </xf>
    <xf numFmtId="0" fontId="79" fillId="0" borderId="25" xfId="0" applyFont="1" applyBorder="1" applyAlignment="1">
      <alignment horizontal="left" vertical="top" wrapText="1"/>
    </xf>
    <xf numFmtId="0" fontId="78" fillId="0" borderId="0" xfId="0" applyFont="1" applyBorder="1" applyAlignment="1">
      <alignment horizont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85" fillId="0" borderId="34" xfId="0" applyFont="1" applyBorder="1" applyAlignment="1">
      <alignment horizontal="left" vertical="center" wrapText="1"/>
    </xf>
    <xf numFmtId="0" fontId="85" fillId="0" borderId="27" xfId="0" applyFont="1" applyBorder="1" applyAlignment="1">
      <alignment horizontal="left" vertic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31" xfId="0" applyFont="1" applyBorder="1" applyAlignment="1">
      <alignment horizontal="left" vertical="top" wrapText="1"/>
    </xf>
    <xf numFmtId="0" fontId="79" fillId="0" borderId="132" xfId="0" applyFont="1" applyBorder="1" applyAlignment="1">
      <alignment horizontal="left" vertical="top" wrapText="1"/>
    </xf>
    <xf numFmtId="0" fontId="79" fillId="0" borderId="133" xfId="0" applyFont="1" applyBorder="1" applyAlignment="1">
      <alignment horizontal="left" vertical="top" wrapText="1"/>
    </xf>
    <xf numFmtId="0" fontId="84" fillId="68" borderId="125" xfId="0" applyFont="1" applyFill="1" applyBorder="1" applyAlignment="1">
      <alignment horizontal="center"/>
    </xf>
    <xf numFmtId="0" fontId="84" fillId="68" borderId="114" xfId="0" applyFont="1" applyFill="1" applyBorder="1" applyAlignment="1">
      <alignment horizontal="center"/>
    </xf>
    <xf numFmtId="0" fontId="84" fillId="68" borderId="129" xfId="0" applyFont="1" applyFill="1" applyBorder="1" applyAlignment="1">
      <alignment horizontal="center"/>
    </xf>
    <xf numFmtId="0" fontId="13" fillId="0" borderId="11" xfId="198" applyBorder="1" applyAlignment="1" applyProtection="1">
      <alignment horizontal="left" vertical="center" wrapText="1"/>
      <protection locked="0"/>
    </xf>
    <xf numFmtId="0" fontId="85" fillId="0" borderId="0" xfId="0" applyFont="1" applyBorder="1" applyAlignment="1">
      <alignment horizontal="left" wrapText="1"/>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9" fillId="0" borderId="50" xfId="0" applyFont="1" applyFill="1" applyBorder="1" applyAlignment="1">
      <alignment horizontal="left" wrapText="1"/>
    </xf>
    <xf numFmtId="0" fontId="79" fillId="0" borderId="51" xfId="0" applyFont="1" applyFill="1" applyBorder="1" applyAlignment="1">
      <alignment horizontal="left" wrapText="1"/>
    </xf>
    <xf numFmtId="0" fontId="79" fillId="0" borderId="25" xfId="0" applyFont="1" applyFill="1" applyBorder="1" applyAlignment="1">
      <alignment horizontal="left" wrapText="1"/>
    </xf>
    <xf numFmtId="0" fontId="79" fillId="0" borderId="125" xfId="0" applyFont="1" applyBorder="1" applyAlignment="1">
      <alignment horizontal="center" vertical="center" wrapText="1"/>
    </xf>
    <xf numFmtId="0" fontId="79" fillId="0" borderId="129" xfId="0" applyFont="1" applyBorder="1" applyAlignment="1">
      <alignment horizontal="center" vertical="center" wrapText="1"/>
    </xf>
    <xf numFmtId="0" fontId="78" fillId="0" borderId="0" xfId="0" applyFont="1" applyBorder="1" applyAlignment="1">
      <alignment horizontal="right" vertical="center" wrapText="1"/>
    </xf>
    <xf numFmtId="0" fontId="78" fillId="0" borderId="17" xfId="0" applyFont="1" applyBorder="1" applyAlignment="1">
      <alignment horizontal="right" vertical="center" wrapText="1"/>
    </xf>
    <xf numFmtId="0" fontId="79" fillId="0" borderId="30" xfId="0" applyFont="1" applyBorder="1" applyAlignment="1">
      <alignment horizontal="left" vertical="top" wrapText="1"/>
    </xf>
    <xf numFmtId="0" fontId="79" fillId="0" borderId="51" xfId="0" applyFont="1" applyBorder="1" applyAlignment="1">
      <alignment horizontal="left" vertical="top" wrapText="1"/>
    </xf>
    <xf numFmtId="0" fontId="78" fillId="0" borderId="17" xfId="0" applyFont="1" applyBorder="1" applyAlignment="1">
      <alignment vertical="center"/>
    </xf>
    <xf numFmtId="0" fontId="3" fillId="0" borderId="0" xfId="0" applyFont="1" applyFill="1" applyAlignment="1" applyProtection="1">
      <alignment horizontal="justify" vertical="top" wrapText="1"/>
    </xf>
    <xf numFmtId="0" fontId="45" fillId="0" borderId="0" xfId="0" applyFont="1" applyFill="1" applyAlignment="1" applyProtection="1">
      <alignment horizontal="justify" vertical="top"/>
    </xf>
    <xf numFmtId="0" fontId="29" fillId="71" borderId="30" xfId="0" applyFont="1" applyFill="1" applyBorder="1" applyAlignment="1" applyProtection="1">
      <alignment horizontal="center" vertical="center" wrapText="1"/>
    </xf>
    <xf numFmtId="0" fontId="5" fillId="62" borderId="131" xfId="0" applyFont="1" applyFill="1" applyBorder="1" applyAlignment="1" applyProtection="1">
      <alignment horizontal="left" vertical="center" wrapText="1"/>
    </xf>
    <xf numFmtId="0" fontId="9" fillId="62" borderId="131" xfId="0" applyFont="1" applyFill="1" applyBorder="1" applyAlignment="1" applyProtection="1">
      <alignment horizontal="left" vertical="center" wrapText="1"/>
    </xf>
    <xf numFmtId="0" fontId="9" fillId="62" borderId="133" xfId="0" applyFont="1" applyFill="1" applyBorder="1" applyAlignment="1" applyProtection="1">
      <alignment horizontal="left" vertical="center" wrapText="1"/>
    </xf>
    <xf numFmtId="0" fontId="4" fillId="62" borderId="83" xfId="0" applyFont="1" applyFill="1" applyBorder="1" applyAlignment="1" applyProtection="1">
      <alignment horizontal="left" vertical="center" wrapText="1"/>
    </xf>
    <xf numFmtId="0" fontId="4" fillId="62" borderId="58" xfId="0" applyFont="1" applyFill="1" applyBorder="1" applyAlignment="1" applyProtection="1">
      <alignment horizontal="left" vertical="center" wrapText="1"/>
    </xf>
    <xf numFmtId="0" fontId="11" fillId="61" borderId="110" xfId="0" applyFont="1" applyFill="1" applyBorder="1" applyAlignment="1" applyProtection="1">
      <alignment horizontal="left" vertical="center" wrapText="1"/>
    </xf>
    <xf numFmtId="0" fontId="11" fillId="61" borderId="111" xfId="0" applyFont="1" applyFill="1" applyBorder="1" applyAlignment="1" applyProtection="1">
      <alignment horizontal="left" vertical="center" wrapText="1"/>
    </xf>
    <xf numFmtId="0" fontId="11" fillId="61" borderId="112" xfId="0" applyFont="1" applyFill="1" applyBorder="1" applyAlignment="1" applyProtection="1">
      <alignment horizontal="left" vertical="center" wrapText="1"/>
    </xf>
    <xf numFmtId="0" fontId="5" fillId="61" borderId="92" xfId="0" applyFont="1" applyFill="1" applyBorder="1" applyAlignment="1" applyProtection="1">
      <alignment horizontal="center" vertical="center" wrapText="1"/>
    </xf>
    <xf numFmtId="0" fontId="5" fillId="61" borderId="93" xfId="0" applyFont="1" applyFill="1" applyBorder="1" applyAlignment="1" applyProtection="1">
      <alignment horizontal="center" vertical="center"/>
    </xf>
    <xf numFmtId="0" fontId="11" fillId="60" borderId="110" xfId="0" applyFont="1" applyFill="1" applyBorder="1" applyAlignment="1" applyProtection="1">
      <alignment horizontal="left" vertical="center" wrapText="1"/>
    </xf>
    <xf numFmtId="0" fontId="11" fillId="60" borderId="111" xfId="0" applyFont="1" applyFill="1" applyBorder="1" applyAlignment="1" applyProtection="1">
      <alignment horizontal="left" vertical="center" wrapText="1"/>
    </xf>
    <xf numFmtId="0" fontId="11" fillId="60" borderId="112" xfId="0" applyFont="1" applyFill="1" applyBorder="1" applyAlignment="1" applyProtection="1">
      <alignment horizontal="left" vertical="center" wrapText="1"/>
    </xf>
    <xf numFmtId="0" fontId="25" fillId="0" borderId="125" xfId="0" applyFont="1" applyFill="1" applyBorder="1" applyAlignment="1">
      <alignment horizontal="left" vertical="top" wrapText="1"/>
    </xf>
    <xf numFmtId="0" fontId="25" fillId="0" borderId="114" xfId="0" applyFont="1" applyFill="1" applyBorder="1" applyAlignment="1">
      <alignment horizontal="left" vertical="top"/>
    </xf>
    <xf numFmtId="0" fontId="25" fillId="0" borderId="138" xfId="0" applyFont="1" applyFill="1" applyBorder="1" applyAlignment="1">
      <alignment horizontal="left" vertical="top"/>
    </xf>
    <xf numFmtId="0" fontId="25" fillId="0" borderId="125" xfId="0" applyFont="1" applyFill="1" applyBorder="1" applyAlignment="1" applyProtection="1">
      <alignment horizontal="left" vertical="top" wrapText="1"/>
    </xf>
    <xf numFmtId="0" fontId="25" fillId="0" borderId="114" xfId="0" applyFont="1" applyFill="1" applyBorder="1" applyAlignment="1" applyProtection="1">
      <alignment horizontal="left" vertical="top"/>
    </xf>
    <xf numFmtId="0" fontId="25" fillId="0" borderId="138" xfId="0" applyFont="1" applyFill="1" applyBorder="1" applyAlignment="1" applyProtection="1">
      <alignment horizontal="left" vertical="top"/>
    </xf>
    <xf numFmtId="0" fontId="25" fillId="0" borderId="114" xfId="0" applyFont="1" applyFill="1" applyBorder="1" applyAlignment="1">
      <alignment horizontal="left" vertical="top" wrapText="1"/>
    </xf>
    <xf numFmtId="0" fontId="25" fillId="0" borderId="138" xfId="0" applyFont="1" applyFill="1" applyBorder="1" applyAlignment="1">
      <alignment horizontal="left" vertical="top" wrapText="1"/>
    </xf>
    <xf numFmtId="0" fontId="25" fillId="0" borderId="114" xfId="0" applyFont="1" applyFill="1" applyBorder="1" applyAlignment="1" applyProtection="1">
      <alignment horizontal="left" vertical="top" wrapText="1"/>
    </xf>
    <xf numFmtId="0" fontId="25" fillId="0" borderId="138" xfId="0" applyFont="1" applyFill="1" applyBorder="1" applyAlignment="1" applyProtection="1">
      <alignment horizontal="left" vertical="top" wrapText="1"/>
    </xf>
    <xf numFmtId="0" fontId="29" fillId="0" borderId="132" xfId="0" applyFont="1" applyBorder="1" applyAlignment="1" applyProtection="1">
      <alignment horizontal="center" vertical="center"/>
    </xf>
    <xf numFmtId="0" fontId="29" fillId="0" borderId="131" xfId="0" applyFont="1" applyBorder="1" applyAlignment="1" applyProtection="1">
      <alignment horizontal="center" vertical="center"/>
    </xf>
    <xf numFmtId="0" fontId="16" fillId="23" borderId="105" xfId="0" applyFont="1" applyFill="1" applyBorder="1" applyAlignment="1" applyProtection="1">
      <alignment horizontal="left" vertical="center" wrapText="1"/>
    </xf>
    <xf numFmtId="0" fontId="10" fillId="0" borderId="33" xfId="0" applyFont="1" applyBorder="1" applyAlignment="1" applyProtection="1">
      <alignment horizontal="left" vertical="center" wrapText="1"/>
    </xf>
    <xf numFmtId="0" fontId="10" fillId="0" borderId="104" xfId="0" applyFont="1" applyBorder="1" applyAlignment="1" applyProtection="1">
      <alignment horizontal="left" vertical="center" wrapText="1"/>
    </xf>
    <xf numFmtId="0" fontId="49" fillId="23" borderId="101" xfId="0" applyFont="1" applyFill="1" applyBorder="1" applyAlignment="1" applyProtection="1">
      <alignment horizontal="left" vertical="center" wrapText="1"/>
    </xf>
    <xf numFmtId="0" fontId="16" fillId="0" borderId="105" xfId="0" applyFont="1" applyBorder="1" applyAlignment="1" applyProtection="1">
      <alignment horizontal="center" vertical="center" wrapText="1"/>
    </xf>
    <xf numFmtId="0" fontId="16" fillId="0" borderId="33" xfId="0" applyFont="1" applyBorder="1" applyAlignment="1" applyProtection="1">
      <alignment horizontal="center" vertical="center" wrapText="1"/>
    </xf>
    <xf numFmtId="0" fontId="16" fillId="0" borderId="104" xfId="0" applyFont="1" applyBorder="1" applyAlignment="1" applyProtection="1">
      <alignment horizontal="center" vertical="center" wrapText="1"/>
    </xf>
    <xf numFmtId="0" fontId="79" fillId="61" borderId="105"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4" xfId="0" applyFont="1" applyFill="1" applyBorder="1" applyAlignment="1">
      <alignment horizontal="left" vertical="top" wrapText="1"/>
    </xf>
    <xf numFmtId="0" fontId="16" fillId="0" borderId="105" xfId="0" applyFont="1" applyFill="1" applyBorder="1" applyAlignment="1">
      <alignment horizontal="left" vertical="top" wrapText="1"/>
    </xf>
    <xf numFmtId="0" fontId="16" fillId="0" borderId="37" xfId="0" applyFont="1" applyFill="1" applyBorder="1" applyAlignment="1">
      <alignment horizontal="left" vertical="top" wrapText="1"/>
    </xf>
    <xf numFmtId="0" fontId="29" fillId="0" borderId="40" xfId="0" applyFont="1" applyBorder="1" applyAlignment="1" applyProtection="1">
      <alignment horizontal="center" vertical="center"/>
    </xf>
    <xf numFmtId="0" fontId="29" fillId="0" borderId="74" xfId="0" applyFont="1" applyBorder="1" applyAlignment="1" applyProtection="1">
      <alignment horizontal="center" vertical="center"/>
    </xf>
    <xf numFmtId="0" fontId="29" fillId="0" borderId="34"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52" xfId="0" applyFont="1" applyBorder="1" applyAlignment="1" applyProtection="1">
      <alignment horizontal="center" vertical="center"/>
    </xf>
    <xf numFmtId="0" fontId="29" fillId="0" borderId="53" xfId="0" applyFont="1" applyBorder="1" applyAlignment="1" applyProtection="1">
      <alignment horizontal="center" vertical="center"/>
    </xf>
    <xf numFmtId="0" fontId="4" fillId="62" borderId="10" xfId="0" applyFont="1" applyFill="1" applyBorder="1" applyAlignment="1" applyProtection="1">
      <alignment horizontal="left" vertical="center" wrapText="1"/>
    </xf>
    <xf numFmtId="0" fontId="9" fillId="62" borderId="11" xfId="0" applyFont="1" applyFill="1" applyBorder="1" applyAlignment="1" applyProtection="1">
      <alignment horizontal="left" vertical="center" wrapText="1"/>
    </xf>
    <xf numFmtId="0" fontId="9" fillId="62" borderId="43" xfId="0" applyFont="1" applyFill="1" applyBorder="1" applyAlignment="1" applyProtection="1">
      <alignment horizontal="left" vertical="center" wrapText="1"/>
    </xf>
    <xf numFmtId="0" fontId="18" fillId="0" borderId="131" xfId="0" applyFont="1" applyFill="1" applyBorder="1" applyAlignment="1">
      <alignment horizontal="center" vertical="center" wrapText="1"/>
    </xf>
    <xf numFmtId="0" fontId="5" fillId="61" borderId="93" xfId="0" applyFont="1" applyFill="1" applyBorder="1" applyAlignment="1" applyProtection="1">
      <alignment horizontal="center" vertical="center" wrapText="1"/>
    </xf>
    <xf numFmtId="0" fontId="5" fillId="61" borderId="20" xfId="0" applyFont="1" applyFill="1" applyBorder="1" applyAlignment="1" applyProtection="1">
      <alignment horizontal="center" vertical="center"/>
    </xf>
    <xf numFmtId="0" fontId="16" fillId="23" borderId="105"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16" fillId="0" borderId="0" xfId="0" applyFont="1" applyFill="1" applyAlignment="1" applyProtection="1">
      <alignment horizontal="justify" wrapText="1"/>
    </xf>
    <xf numFmtId="0" fontId="99" fillId="0" borderId="0" xfId="0" applyFont="1" applyFill="1" applyAlignment="1">
      <alignment horizontal="justify"/>
    </xf>
    <xf numFmtId="0" fontId="29" fillId="0" borderId="38" xfId="0" applyFont="1" applyBorder="1" applyAlignment="1" applyProtection="1">
      <alignment horizontal="center" vertical="center"/>
    </xf>
    <xf numFmtId="0" fontId="29" fillId="0" borderId="51" xfId="0" applyFont="1" applyBorder="1" applyAlignment="1" applyProtection="1">
      <alignment horizontal="center" vertical="center"/>
    </xf>
    <xf numFmtId="14" fontId="17" fillId="73" borderId="105" xfId="357" applyNumberFormat="1" applyFont="1" applyFill="1" applyBorder="1" applyAlignment="1" applyProtection="1">
      <alignment horizontal="left" vertical="center"/>
      <protection locked="0"/>
    </xf>
    <xf numFmtId="14" fontId="17" fillId="73" borderId="33" xfId="357" applyNumberFormat="1" applyFont="1" applyFill="1" applyBorder="1" applyAlignment="1" applyProtection="1">
      <alignment horizontal="left" vertical="center"/>
      <protection locked="0"/>
    </xf>
    <xf numFmtId="14" fontId="17" fillId="73" borderId="104" xfId="357" applyNumberFormat="1" applyFont="1" applyFill="1" applyBorder="1" applyAlignment="1" applyProtection="1">
      <alignment horizontal="left" vertical="center"/>
      <protection locked="0"/>
    </xf>
    <xf numFmtId="0" fontId="52" fillId="0" borderId="0" xfId="0"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49" fillId="0" borderId="101" xfId="0" applyFont="1" applyBorder="1" applyAlignment="1" applyProtection="1">
      <alignment horizontal="left" vertical="center" wrapText="1"/>
    </xf>
    <xf numFmtId="0" fontId="15" fillId="23" borderId="105" xfId="357" applyFont="1" applyFill="1" applyBorder="1" applyAlignment="1" applyProtection="1">
      <alignment horizontal="center" vertical="center" wrapText="1"/>
    </xf>
    <xf numFmtId="0" fontId="15" fillId="23" borderId="33" xfId="357" applyFont="1" applyFill="1" applyBorder="1" applyAlignment="1" applyProtection="1">
      <alignment horizontal="center" vertical="center" wrapText="1"/>
    </xf>
    <xf numFmtId="0" fontId="15" fillId="23" borderId="104" xfId="357" applyFont="1" applyFill="1" applyBorder="1" applyAlignment="1" applyProtection="1">
      <alignment horizontal="center" vertical="center" wrapText="1"/>
    </xf>
    <xf numFmtId="0" fontId="16" fillId="23" borderId="101" xfId="0" applyFont="1" applyFill="1" applyBorder="1" applyAlignment="1" applyProtection="1">
      <alignment horizontal="left" vertical="center" wrapText="1"/>
    </xf>
    <xf numFmtId="0" fontId="25" fillId="25" borderId="105"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4" xfId="0" applyFont="1" applyFill="1" applyBorder="1" applyAlignment="1" applyProtection="1">
      <alignment horizontal="center" vertical="center" wrapText="1"/>
      <protection locked="0"/>
    </xf>
    <xf numFmtId="0" fontId="28" fillId="23" borderId="101" xfId="0" applyFont="1" applyFill="1" applyBorder="1" applyAlignment="1" applyProtection="1">
      <alignment vertical="center" wrapText="1"/>
    </xf>
    <xf numFmtId="0" fontId="108" fillId="23" borderId="101" xfId="0" applyFont="1" applyFill="1" applyBorder="1" applyAlignment="1" applyProtection="1"/>
    <xf numFmtId="0" fontId="28" fillId="23" borderId="105" xfId="0" applyFont="1" applyFill="1" applyBorder="1" applyAlignment="1" applyProtection="1">
      <alignment vertical="center" wrapText="1"/>
    </xf>
    <xf numFmtId="0" fontId="28" fillId="23" borderId="33" xfId="0" applyFont="1" applyFill="1" applyBorder="1" applyAlignment="1" applyProtection="1">
      <alignment vertical="center" wrapText="1"/>
    </xf>
    <xf numFmtId="0" fontId="108" fillId="23" borderId="104" xfId="0" applyFont="1" applyFill="1" applyBorder="1" applyAlignment="1" applyProtection="1"/>
    <xf numFmtId="0" fontId="89" fillId="0" borderId="0" xfId="0" applyFont="1" applyFill="1" applyAlignment="1" applyProtection="1">
      <alignment horizontal="center" vertical="top"/>
    </xf>
    <xf numFmtId="0" fontId="3" fillId="0" borderId="0" xfId="0" applyFont="1" applyFill="1" applyAlignment="1" applyProtection="1">
      <alignment horizontal="center" vertical="top"/>
    </xf>
    <xf numFmtId="0" fontId="17" fillId="0" borderId="105" xfId="357" applyFont="1" applyFill="1" applyBorder="1" applyAlignment="1" applyProtection="1">
      <alignment vertical="center"/>
    </xf>
    <xf numFmtId="0" fontId="4" fillId="0" borderId="33" xfId="0" applyFont="1" applyFill="1" applyBorder="1" applyAlignment="1" applyProtection="1">
      <alignment vertical="center"/>
    </xf>
    <xf numFmtId="0" fontId="4" fillId="0" borderId="104" xfId="0" applyFont="1" applyFill="1" applyBorder="1" applyAlignment="1" applyProtection="1">
      <alignment vertical="center"/>
    </xf>
    <xf numFmtId="0" fontId="4" fillId="0" borderId="0" xfId="0" applyFont="1" applyAlignment="1" applyProtection="1">
      <alignment horizontal="left" vertical="top" wrapText="1"/>
    </xf>
    <xf numFmtId="49" fontId="17" fillId="73" borderId="105" xfId="357" applyNumberFormat="1" applyFont="1" applyFill="1" applyBorder="1" applyAlignment="1" applyProtection="1">
      <alignment horizontal="left" vertical="center"/>
      <protection locked="0"/>
    </xf>
    <xf numFmtId="49" fontId="17" fillId="73" borderId="33" xfId="357" applyNumberFormat="1" applyFont="1" applyFill="1" applyBorder="1" applyAlignment="1" applyProtection="1">
      <alignment horizontal="left" vertical="center"/>
      <protection locked="0"/>
    </xf>
    <xf numFmtId="49" fontId="17" fillId="73" borderId="104" xfId="357" applyNumberFormat="1" applyFont="1" applyFill="1" applyBorder="1" applyAlignment="1" applyProtection="1">
      <alignment horizontal="left" vertical="center"/>
      <protection locked="0"/>
    </xf>
    <xf numFmtId="14" fontId="17" fillId="73" borderId="105" xfId="357" applyNumberFormat="1" applyFont="1" applyFill="1" applyBorder="1" applyAlignment="1" applyProtection="1">
      <alignment horizontal="center" vertical="center"/>
      <protection locked="0"/>
    </xf>
    <xf numFmtId="14" fontId="17" fillId="73" borderId="104" xfId="357" applyNumberFormat="1" applyFont="1" applyFill="1" applyBorder="1" applyAlignment="1" applyProtection="1">
      <alignment horizontal="center" vertical="center"/>
      <protection locked="0"/>
    </xf>
    <xf numFmtId="14" fontId="17" fillId="0" borderId="105" xfId="357" applyNumberFormat="1" applyFont="1" applyFill="1" applyBorder="1" applyAlignment="1" applyProtection="1">
      <alignment horizontal="center" vertical="center"/>
    </xf>
    <xf numFmtId="14" fontId="17" fillId="0" borderId="104" xfId="357" applyNumberFormat="1" applyFont="1" applyFill="1" applyBorder="1" applyAlignment="1" applyProtection="1">
      <alignment horizontal="center" vertical="center"/>
    </xf>
    <xf numFmtId="0" fontId="4" fillId="23" borderId="105" xfId="0" applyFont="1" applyFill="1" applyBorder="1" applyAlignment="1" applyProtection="1">
      <alignment horizontal="center" vertical="center" wrapText="1"/>
    </xf>
    <xf numFmtId="0" fontId="4" fillId="23" borderId="104" xfId="0" applyFont="1" applyFill="1" applyBorder="1" applyAlignment="1" applyProtection="1">
      <alignment horizontal="center" vertical="center" wrapText="1"/>
    </xf>
    <xf numFmtId="0" fontId="17" fillId="0" borderId="105" xfId="357" applyFont="1" applyFill="1" applyBorder="1" applyAlignment="1" applyProtection="1">
      <alignment horizontal="center" vertical="center" wrapText="1"/>
    </xf>
    <xf numFmtId="0" fontId="17" fillId="0" borderId="33" xfId="357" applyFont="1" applyFill="1" applyBorder="1" applyAlignment="1" applyProtection="1">
      <alignment horizontal="center" vertical="center" wrapText="1"/>
    </xf>
    <xf numFmtId="0" fontId="17" fillId="0" borderId="104" xfId="357" applyFont="1" applyFill="1" applyBorder="1" applyAlignment="1" applyProtection="1">
      <alignment horizontal="center" vertical="center" wrapText="1"/>
    </xf>
    <xf numFmtId="0" fontId="17" fillId="0" borderId="105" xfId="357" applyFont="1" applyFill="1" applyBorder="1" applyAlignment="1" applyProtection="1">
      <alignment horizontal="center" vertical="center"/>
    </xf>
    <xf numFmtId="0" fontId="17" fillId="0" borderId="33" xfId="357" applyFont="1" applyFill="1" applyBorder="1" applyAlignment="1" applyProtection="1">
      <alignment horizontal="center" vertical="center"/>
    </xf>
    <xf numFmtId="0" fontId="17" fillId="0" borderId="104" xfId="357" applyFont="1" applyFill="1" applyBorder="1" applyAlignment="1" applyProtection="1">
      <alignment horizontal="center" vertical="center"/>
    </xf>
    <xf numFmtId="0" fontId="17" fillId="23" borderId="105" xfId="357" applyFont="1" applyFill="1" applyBorder="1" applyAlignment="1" applyProtection="1">
      <alignment horizontal="center" vertical="center" wrapText="1"/>
    </xf>
    <xf numFmtId="0" fontId="17" fillId="23" borderId="33" xfId="357" applyFont="1" applyFill="1" applyBorder="1" applyAlignment="1" applyProtection="1">
      <alignment horizontal="center" vertical="center" wrapText="1"/>
    </xf>
    <xf numFmtId="0" fontId="17" fillId="23" borderId="104" xfId="357" applyFont="1" applyFill="1" applyBorder="1" applyAlignment="1" applyProtection="1">
      <alignment horizontal="center" vertical="center" wrapText="1"/>
    </xf>
    <xf numFmtId="0" fontId="17" fillId="23" borderId="16" xfId="357" applyFont="1" applyFill="1" applyBorder="1" applyAlignment="1" applyProtection="1">
      <alignment horizontal="center" vertical="center" wrapText="1"/>
    </xf>
    <xf numFmtId="0" fontId="17" fillId="23" borderId="14" xfId="357" applyFont="1" applyFill="1" applyBorder="1" applyAlignment="1" applyProtection="1">
      <alignment horizontal="center" vertical="center" wrapText="1"/>
    </xf>
    <xf numFmtId="0" fontId="17" fillId="23" borderId="15" xfId="357" applyFont="1" applyFill="1" applyBorder="1" applyAlignment="1" applyProtection="1">
      <alignment horizontal="center" vertical="center" wrapText="1"/>
    </xf>
    <xf numFmtId="0" fontId="17" fillId="73" borderId="105" xfId="357" applyFont="1" applyFill="1" applyBorder="1" applyAlignment="1" applyProtection="1">
      <alignment horizontal="center" vertical="center"/>
      <protection locked="0"/>
    </xf>
    <xf numFmtId="0" fontId="17" fillId="73" borderId="33" xfId="357" applyFont="1" applyFill="1" applyBorder="1" applyAlignment="1" applyProtection="1">
      <alignment horizontal="center" vertical="center"/>
      <protection locked="0"/>
    </xf>
    <xf numFmtId="0" fontId="17" fillId="73" borderId="104" xfId="357" applyFont="1" applyFill="1" applyBorder="1" applyAlignment="1" applyProtection="1">
      <alignment horizontal="center" vertical="center"/>
      <protection locked="0"/>
    </xf>
    <xf numFmtId="0" fontId="16" fillId="23" borderId="101" xfId="0" applyFont="1" applyFill="1" applyBorder="1" applyAlignment="1" applyProtection="1">
      <alignment horizontal="left" vertical="center"/>
    </xf>
    <xf numFmtId="0" fontId="3" fillId="23" borderId="101" xfId="0" applyFont="1" applyFill="1" applyBorder="1" applyAlignment="1" applyProtection="1">
      <alignment vertical="center" wrapText="1"/>
    </xf>
    <xf numFmtId="0" fontId="7" fillId="23" borderId="101" xfId="0" applyFont="1" applyFill="1" applyBorder="1" applyAlignment="1" applyProtection="1"/>
    <xf numFmtId="0" fontId="16" fillId="0" borderId="105" xfId="0" applyFont="1" applyFill="1" applyBorder="1" applyAlignment="1" applyProtection="1">
      <alignment horizontal="left" vertical="center" wrapText="1"/>
    </xf>
    <xf numFmtId="0" fontId="17" fillId="0" borderId="33" xfId="0" applyFont="1" applyFill="1" applyBorder="1" applyAlignment="1" applyProtection="1">
      <alignment horizontal="left" vertical="center" wrapText="1"/>
    </xf>
    <xf numFmtId="0" fontId="17" fillId="0" borderId="104" xfId="0" applyFont="1" applyFill="1" applyBorder="1" applyAlignment="1" applyProtection="1">
      <alignment horizontal="left" vertical="center" wrapText="1"/>
    </xf>
    <xf numFmtId="0" fontId="17" fillId="0" borderId="101" xfId="357" applyFont="1" applyFill="1" applyBorder="1" applyAlignment="1" applyProtection="1">
      <alignment horizontal="center" vertical="center"/>
    </xf>
    <xf numFmtId="49" fontId="17" fillId="73" borderId="125" xfId="357" applyNumberFormat="1" applyFont="1" applyFill="1" applyBorder="1" applyAlignment="1" applyProtection="1">
      <alignment horizontal="center" vertical="center"/>
      <protection locked="0"/>
    </xf>
    <xf numFmtId="49" fontId="17" fillId="73" borderId="114" xfId="357" applyNumberFormat="1" applyFont="1" applyFill="1" applyBorder="1" applyAlignment="1" applyProtection="1">
      <alignment horizontal="center" vertical="center"/>
      <protection locked="0"/>
    </xf>
    <xf numFmtId="49" fontId="17" fillId="73" borderId="129" xfId="357" applyNumberFormat="1" applyFont="1" applyFill="1" applyBorder="1" applyAlignment="1" applyProtection="1">
      <alignment horizontal="center" vertical="center"/>
      <protection locked="0"/>
    </xf>
    <xf numFmtId="0" fontId="6" fillId="0" borderId="105" xfId="0" applyFont="1" applyBorder="1" applyAlignment="1" applyProtection="1">
      <alignment horizontal="center" vertical="center" wrapText="1"/>
    </xf>
    <xf numFmtId="0" fontId="6" fillId="0" borderId="33" xfId="0" applyFont="1" applyBorder="1" applyAlignment="1" applyProtection="1">
      <alignment horizontal="center" vertical="center" wrapText="1"/>
    </xf>
    <xf numFmtId="0" fontId="6" fillId="0" borderId="104"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32" xfId="0" applyFont="1" applyBorder="1" applyAlignment="1" applyProtection="1">
      <alignment horizontal="center" vertical="center"/>
    </xf>
    <xf numFmtId="0" fontId="6" fillId="0" borderId="29" xfId="0" applyFont="1" applyBorder="1" applyAlignment="1" applyProtection="1">
      <alignment horizontal="center" vertical="center"/>
    </xf>
    <xf numFmtId="0" fontId="3" fillId="0" borderId="28" xfId="0" applyFont="1" applyBorder="1" applyAlignment="1" applyProtection="1">
      <alignment horizontal="center" vertical="top" wrapText="1"/>
    </xf>
    <xf numFmtId="0" fontId="3" fillId="0" borderId="29" xfId="0" applyFont="1" applyBorder="1" applyAlignment="1" applyProtection="1">
      <alignment horizontal="center" vertical="top" wrapText="1"/>
    </xf>
    <xf numFmtId="0" fontId="2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79" fillId="0" borderId="35" xfId="0" applyFont="1" applyFill="1" applyBorder="1" applyAlignment="1">
      <alignment horizontal="left" vertical="top" wrapText="1"/>
    </xf>
    <xf numFmtId="0" fontId="16" fillId="0" borderId="35" xfId="0" applyFont="1" applyFill="1" applyBorder="1" applyAlignment="1">
      <alignment horizontal="left" vertical="top" wrapText="1"/>
    </xf>
    <xf numFmtId="0" fontId="79" fillId="61" borderId="15" xfId="0" applyFont="1" applyFill="1" applyBorder="1" applyAlignment="1">
      <alignment horizontal="left" vertical="top" wrapText="1"/>
    </xf>
    <xf numFmtId="0" fontId="16" fillId="23" borderId="16"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7" xfId="0" applyFont="1" applyFill="1" applyBorder="1" applyAlignment="1">
      <alignment horizontal="left" vertical="top" wrapText="1"/>
    </xf>
    <xf numFmtId="0" fontId="4" fillId="62" borderId="73" xfId="0" applyFont="1" applyFill="1" applyBorder="1" applyAlignment="1" applyProtection="1">
      <alignment horizontal="left" vertical="center" wrapText="1"/>
    </xf>
    <xf numFmtId="0" fontId="4" fillId="62" borderId="35" xfId="0" applyFont="1" applyFill="1" applyBorder="1" applyAlignment="1" applyProtection="1">
      <alignment horizontal="left" vertical="center" wrapText="1"/>
    </xf>
    <xf numFmtId="0" fontId="4" fillId="62" borderId="41" xfId="0" applyFont="1" applyFill="1" applyBorder="1" applyAlignment="1" applyProtection="1">
      <alignment horizontal="left" vertical="center" wrapText="1"/>
    </xf>
    <xf numFmtId="0" fontId="4" fillId="62" borderId="49" xfId="0" applyFont="1" applyFill="1" applyBorder="1" applyAlignment="1" applyProtection="1">
      <alignment horizontal="left" vertical="center" wrapText="1"/>
    </xf>
    <xf numFmtId="0" fontId="4" fillId="62" borderId="19" xfId="0" applyFont="1" applyFill="1" applyBorder="1" applyAlignment="1" applyProtection="1">
      <alignment horizontal="left" vertical="center" wrapText="1"/>
    </xf>
    <xf numFmtId="0" fontId="4" fillId="62" borderId="26" xfId="0" applyFont="1" applyFill="1" applyBorder="1" applyAlignment="1" applyProtection="1">
      <alignment horizontal="left" vertical="center" wrapText="1"/>
    </xf>
    <xf numFmtId="0" fontId="17" fillId="62" borderId="113" xfId="0" applyFont="1" applyFill="1" applyBorder="1" applyAlignment="1" applyProtection="1">
      <alignment horizontal="left" vertical="center" wrapText="1"/>
    </xf>
    <xf numFmtId="0" fontId="26" fillId="62" borderId="113" xfId="0" applyFont="1" applyFill="1" applyBorder="1" applyAlignment="1" applyProtection="1">
      <alignment horizontal="left" vertical="center" wrapText="1"/>
    </xf>
    <xf numFmtId="0" fontId="26" fillId="62" borderId="128" xfId="0" applyFont="1" applyFill="1" applyBorder="1" applyAlignment="1" applyProtection="1">
      <alignment horizontal="left" vertical="center" wrapText="1"/>
    </xf>
    <xf numFmtId="0" fontId="29" fillId="0" borderId="92" xfId="0" applyFont="1" applyBorder="1" applyAlignment="1" applyProtection="1">
      <alignment horizontal="center" vertical="center"/>
    </xf>
    <xf numFmtId="0" fontId="29" fillId="0" borderId="93" xfId="0" applyFont="1" applyBorder="1" applyAlignment="1" applyProtection="1">
      <alignment horizontal="center" vertical="center"/>
    </xf>
    <xf numFmtId="0" fontId="4" fillId="62" borderId="87" xfId="0" applyFont="1" applyFill="1" applyBorder="1" applyAlignment="1" applyProtection="1">
      <alignment horizontal="center" vertical="center"/>
    </xf>
    <xf numFmtId="0" fontId="4" fillId="62" borderId="54" xfId="0" applyFont="1" applyFill="1" applyBorder="1" applyAlignment="1" applyProtection="1">
      <alignment horizontal="center" vertical="center"/>
    </xf>
    <xf numFmtId="0" fontId="4" fillId="62" borderId="48" xfId="0" applyFont="1" applyFill="1" applyBorder="1" applyAlignment="1" applyProtection="1">
      <alignment horizontal="center" vertical="center"/>
    </xf>
    <xf numFmtId="0" fontId="4" fillId="62" borderId="21" xfId="0" applyFont="1" applyFill="1" applyBorder="1" applyAlignment="1" applyProtection="1">
      <alignment horizontal="center" vertical="center"/>
    </xf>
    <xf numFmtId="0" fontId="17" fillId="62" borderId="83" xfId="0" applyFont="1" applyFill="1" applyBorder="1" applyAlignment="1" applyProtection="1">
      <alignment horizontal="left" vertical="center" wrapText="1"/>
    </xf>
    <xf numFmtId="0" fontId="26" fillId="62" borderId="83" xfId="0" applyFont="1" applyFill="1" applyBorder="1" applyAlignment="1" applyProtection="1">
      <alignment horizontal="left" vertical="center" wrapText="1"/>
    </xf>
    <xf numFmtId="0" fontId="26" fillId="62" borderId="58" xfId="0" applyFont="1" applyFill="1" applyBorder="1" applyAlignment="1" applyProtection="1">
      <alignment horizontal="left" vertical="center" wrapText="1"/>
    </xf>
    <xf numFmtId="0" fontId="16" fillId="23" borderId="113" xfId="0" applyFont="1" applyFill="1" applyBorder="1" applyAlignment="1">
      <alignment horizontal="left" vertical="top" wrapText="1"/>
    </xf>
    <xf numFmtId="0" fontId="16" fillId="23" borderId="128" xfId="0" applyFont="1" applyFill="1" applyBorder="1" applyAlignment="1">
      <alignment horizontal="left" vertical="top" wrapText="1"/>
    </xf>
    <xf numFmtId="0" fontId="16" fillId="61" borderId="120" xfId="0" applyFont="1" applyFill="1" applyBorder="1" applyAlignment="1">
      <alignment horizontal="left" vertical="top" wrapText="1"/>
    </xf>
    <xf numFmtId="0" fontId="16" fillId="0" borderId="121" xfId="0" applyFont="1" applyFill="1" applyBorder="1" applyAlignment="1">
      <alignment horizontal="left" vertical="top" wrapText="1"/>
    </xf>
    <xf numFmtId="0" fontId="15" fillId="0" borderId="33" xfId="0" applyFont="1" applyFill="1" applyBorder="1" applyAlignment="1">
      <alignment horizontal="left" vertical="top" wrapText="1"/>
    </xf>
    <xf numFmtId="0" fontId="15" fillId="0" borderId="109" xfId="0" applyFont="1" applyFill="1" applyBorder="1" applyAlignment="1">
      <alignment horizontal="left" vertical="top" wrapText="1"/>
    </xf>
    <xf numFmtId="0" fontId="79" fillId="61" borderId="108" xfId="0" applyFont="1" applyFill="1" applyBorder="1" applyAlignment="1">
      <alignment horizontal="left" vertical="top" wrapText="1"/>
    </xf>
    <xf numFmtId="0" fontId="16" fillId="23" borderId="108" xfId="0" applyFont="1" applyFill="1" applyBorder="1" applyAlignment="1">
      <alignment horizontal="left" vertical="top" wrapText="1"/>
    </xf>
    <xf numFmtId="0" fontId="16" fillId="23" borderId="109" xfId="0" applyFont="1" applyFill="1" applyBorder="1" applyAlignment="1">
      <alignment horizontal="left" vertical="top" wrapText="1"/>
    </xf>
    <xf numFmtId="0" fontId="16" fillId="61" borderId="108" xfId="0" applyFont="1" applyFill="1" applyBorder="1" applyAlignment="1">
      <alignment horizontal="left" vertical="top" wrapText="1"/>
    </xf>
    <xf numFmtId="0" fontId="16" fillId="61" borderId="33" xfId="0" applyFont="1" applyFill="1" applyBorder="1" applyAlignment="1">
      <alignment horizontal="left" vertical="top" wrapText="1"/>
    </xf>
    <xf numFmtId="0" fontId="16" fillId="61" borderId="104" xfId="0" applyFont="1" applyFill="1" applyBorder="1" applyAlignment="1">
      <alignment horizontal="left" vertical="top" wrapText="1"/>
    </xf>
    <xf numFmtId="0" fontId="79" fillId="61" borderId="113" xfId="0" applyFont="1" applyFill="1" applyBorder="1" applyAlignment="1">
      <alignment horizontal="left" vertical="top" wrapText="1"/>
    </xf>
    <xf numFmtId="0" fontId="3" fillId="0" borderId="113" xfId="0" applyFont="1" applyFill="1" applyBorder="1" applyAlignment="1">
      <alignment horizontal="left" vertical="top" wrapText="1"/>
    </xf>
    <xf numFmtId="0" fontId="3" fillId="0" borderId="128" xfId="0" applyFont="1" applyFill="1" applyBorder="1" applyAlignment="1">
      <alignment horizontal="left" vertical="top" wrapText="1"/>
    </xf>
    <xf numFmtId="0" fontId="16" fillId="23" borderId="95" xfId="0" applyFont="1" applyFill="1" applyBorder="1" applyAlignment="1">
      <alignment horizontal="left" vertical="top" wrapText="1"/>
    </xf>
    <xf numFmtId="0" fontId="16" fillId="23" borderId="72" xfId="0" applyFont="1" applyFill="1" applyBorder="1" applyAlignment="1">
      <alignment horizontal="left" vertical="top" wrapText="1"/>
    </xf>
    <xf numFmtId="0" fontId="16" fillId="23" borderId="91" xfId="0" applyFont="1" applyFill="1" applyBorder="1" applyAlignment="1">
      <alignment horizontal="left" vertical="top" wrapText="1"/>
    </xf>
    <xf numFmtId="0" fontId="5" fillId="0" borderId="38" xfId="0" applyFont="1" applyBorder="1" applyAlignment="1" applyProtection="1">
      <alignment horizontal="center" vertical="center"/>
    </xf>
    <xf numFmtId="0" fontId="5" fillId="0" borderId="51" xfId="0" applyFont="1" applyBorder="1" applyAlignment="1" applyProtection="1">
      <alignment horizontal="center" vertical="center"/>
    </xf>
    <xf numFmtId="0" fontId="79" fillId="61" borderId="95" xfId="0" applyFont="1" applyFill="1" applyBorder="1" applyAlignment="1">
      <alignment horizontal="left" vertical="top" wrapText="1"/>
    </xf>
    <xf numFmtId="0" fontId="79" fillId="61" borderId="72" xfId="0" applyFont="1" applyFill="1" applyBorder="1" applyAlignment="1">
      <alignment horizontal="left" vertical="top" wrapText="1"/>
    </xf>
    <xf numFmtId="0" fontId="79" fillId="61" borderId="96" xfId="0" applyFont="1" applyFill="1" applyBorder="1" applyAlignment="1">
      <alignment horizontal="left" vertical="top" wrapText="1"/>
    </xf>
    <xf numFmtId="0" fontId="4" fillId="62" borderId="73" xfId="0" applyFont="1" applyFill="1" applyBorder="1" applyAlignment="1" applyProtection="1">
      <alignment horizontal="center" vertical="center"/>
    </xf>
    <xf numFmtId="0" fontId="4" fillId="62" borderId="35" xfId="0" applyFont="1" applyFill="1" applyBorder="1" applyAlignment="1" applyProtection="1">
      <alignment horizontal="center" vertical="center"/>
    </xf>
    <xf numFmtId="0" fontId="4" fillId="62" borderId="41" xfId="0" applyFont="1" applyFill="1" applyBorder="1" applyAlignment="1" applyProtection="1">
      <alignment horizontal="center" vertical="center"/>
    </xf>
    <xf numFmtId="0" fontId="4" fillId="62" borderId="49" xfId="0" applyFont="1" applyFill="1" applyBorder="1" applyAlignment="1" applyProtection="1">
      <alignment horizontal="center" vertical="center"/>
    </xf>
    <xf numFmtId="0" fontId="4" fillId="62" borderId="19" xfId="0" applyFont="1" applyFill="1" applyBorder="1" applyAlignment="1" applyProtection="1">
      <alignment horizontal="center" vertical="center"/>
    </xf>
    <xf numFmtId="0" fontId="4" fillId="62" borderId="26" xfId="0" applyFont="1" applyFill="1" applyBorder="1" applyAlignment="1" applyProtection="1">
      <alignment horizontal="center" vertical="center"/>
    </xf>
    <xf numFmtId="0" fontId="5" fillId="0" borderId="57" xfId="0" applyFont="1" applyBorder="1" applyAlignment="1" applyProtection="1">
      <alignment horizontal="center" vertical="center"/>
    </xf>
    <xf numFmtId="0" fontId="5" fillId="0" borderId="83" xfId="0" applyFont="1" applyBorder="1" applyAlignment="1" applyProtection="1">
      <alignment horizontal="center" vertical="center"/>
    </xf>
    <xf numFmtId="0" fontId="5" fillId="0" borderId="127" xfId="0" applyFont="1" applyBorder="1" applyAlignment="1" applyProtection="1">
      <alignment horizontal="center" vertical="center"/>
    </xf>
    <xf numFmtId="0" fontId="5" fillId="0" borderId="113" xfId="0" applyFont="1" applyBorder="1" applyAlignment="1" applyProtection="1">
      <alignment horizontal="center" vertical="center"/>
    </xf>
    <xf numFmtId="0" fontId="5" fillId="0" borderId="107" xfId="0" applyFont="1" applyBorder="1" applyAlignment="1" applyProtection="1">
      <alignment horizontal="center" vertical="center"/>
    </xf>
    <xf numFmtId="0" fontId="5" fillId="0" borderId="28" xfId="0" applyFont="1" applyBorder="1" applyAlignment="1" applyProtection="1">
      <alignment horizontal="center" vertical="center"/>
    </xf>
    <xf numFmtId="0" fontId="5" fillId="0" borderId="123" xfId="0" applyFont="1" applyBorder="1" applyAlignment="1" applyProtection="1">
      <alignment horizontal="center" vertical="center"/>
    </xf>
    <xf numFmtId="0" fontId="5" fillId="0" borderId="117" xfId="0" applyFont="1" applyBorder="1" applyAlignment="1" applyProtection="1">
      <alignment horizontal="center" vertical="center"/>
    </xf>
    <xf numFmtId="0" fontId="3" fillId="0" borderId="121" xfId="0" applyFont="1" applyFill="1" applyBorder="1" applyAlignment="1">
      <alignment horizontal="left" vertical="top" wrapText="1"/>
    </xf>
    <xf numFmtId="0" fontId="16" fillId="0" borderId="31" xfId="0" applyFont="1" applyFill="1" applyBorder="1" applyAlignment="1">
      <alignment horizontal="left" vertical="top" wrapText="1"/>
    </xf>
    <xf numFmtId="0" fontId="79" fillId="0" borderId="31" xfId="0" applyFont="1" applyFill="1" applyBorder="1" applyAlignment="1">
      <alignment horizontal="left" vertical="top" wrapText="1"/>
    </xf>
    <xf numFmtId="0" fontId="79" fillId="0" borderId="33" xfId="0" applyFont="1" applyFill="1" applyBorder="1" applyAlignment="1">
      <alignment horizontal="left" vertical="top" wrapText="1"/>
    </xf>
    <xf numFmtId="0" fontId="79" fillId="0" borderId="138" xfId="0" applyFont="1" applyFill="1" applyBorder="1" applyAlignment="1">
      <alignment horizontal="left" vertical="top" wrapText="1"/>
    </xf>
    <xf numFmtId="0" fontId="5" fillId="0" borderId="52" xfId="0" applyFont="1" applyBorder="1" applyAlignment="1" applyProtection="1">
      <alignment horizontal="center" vertical="center"/>
    </xf>
    <xf numFmtId="0" fontId="5" fillId="0" borderId="53" xfId="0" applyFont="1" applyBorder="1" applyAlignment="1" applyProtection="1">
      <alignment horizontal="center" vertical="center"/>
    </xf>
    <xf numFmtId="0" fontId="9" fillId="62" borderId="11" xfId="0" applyFont="1" applyFill="1" applyBorder="1" applyAlignment="1" applyProtection="1">
      <alignment horizontal="left" vertical="center"/>
    </xf>
    <xf numFmtId="0" fontId="9" fillId="62" borderId="43" xfId="0" applyFont="1" applyFill="1" applyBorder="1" applyAlignment="1" applyProtection="1">
      <alignment horizontal="left" vertical="center"/>
    </xf>
    <xf numFmtId="0" fontId="15" fillId="23" borderId="33" xfId="0" applyFont="1" applyFill="1" applyBorder="1" applyAlignment="1">
      <alignment horizontal="left" vertical="top" wrapText="1"/>
    </xf>
    <xf numFmtId="0" fontId="15" fillId="23" borderId="37" xfId="0" applyFont="1" applyFill="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4" fillId="62" borderId="131" xfId="0" applyFont="1" applyFill="1" applyBorder="1" applyAlignment="1" applyProtection="1">
      <alignment horizontal="center" vertical="center"/>
    </xf>
    <xf numFmtId="0" fontId="4" fillId="62" borderId="133" xfId="0" applyFont="1" applyFill="1" applyBorder="1" applyAlignment="1" applyProtection="1">
      <alignment horizontal="center" vertical="center"/>
    </xf>
    <xf numFmtId="0" fontId="4" fillId="62" borderId="94" xfId="0" applyFont="1" applyFill="1" applyBorder="1" applyAlignment="1" applyProtection="1">
      <alignment horizontal="left" vertical="center" wrapText="1"/>
    </xf>
    <xf numFmtId="0" fontId="9" fillId="62" borderId="45" xfId="0" applyFont="1" applyFill="1" applyBorder="1" applyAlignment="1" applyProtection="1">
      <alignment horizontal="left" vertical="center"/>
    </xf>
    <xf numFmtId="0" fontId="9" fillId="62" borderId="46" xfId="0" applyFont="1" applyFill="1" applyBorder="1" applyAlignment="1" applyProtection="1">
      <alignment horizontal="left" vertical="center"/>
    </xf>
    <xf numFmtId="0" fontId="9" fillId="62" borderId="83" xfId="0" applyFont="1" applyFill="1" applyBorder="1" applyAlignment="1" applyProtection="1">
      <alignment horizontal="left" vertical="center"/>
    </xf>
    <xf numFmtId="0" fontId="9" fillId="62" borderId="58" xfId="0" applyFont="1" applyFill="1" applyBorder="1" applyAlignment="1" applyProtection="1">
      <alignment horizontal="left" vertical="center"/>
    </xf>
    <xf numFmtId="0" fontId="100" fillId="0" borderId="40" xfId="0" applyFont="1" applyBorder="1" applyAlignment="1" applyProtection="1">
      <alignment horizontal="center" vertical="center"/>
    </xf>
    <xf numFmtId="0" fontId="100" fillId="0" borderId="74" xfId="0" applyFont="1" applyBorder="1" applyAlignment="1" applyProtection="1">
      <alignment horizontal="center" vertical="center"/>
    </xf>
    <xf numFmtId="0" fontId="100" fillId="0" borderId="34"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52" xfId="0" applyFont="1" applyBorder="1" applyAlignment="1" applyProtection="1">
      <alignment horizontal="center" vertical="center"/>
    </xf>
    <xf numFmtId="0" fontId="100" fillId="0" borderId="53" xfId="0" applyFont="1" applyBorder="1" applyAlignment="1" applyProtection="1">
      <alignment horizontal="center" vertical="center"/>
    </xf>
    <xf numFmtId="0" fontId="4" fillId="62" borderId="45" xfId="0" applyFont="1" applyFill="1" applyBorder="1" applyAlignment="1" applyProtection="1">
      <alignment horizontal="left" vertical="center" wrapText="1"/>
    </xf>
    <xf numFmtId="0" fontId="4" fillId="62" borderId="46" xfId="0" applyFont="1" applyFill="1" applyBorder="1" applyAlignment="1" applyProtection="1">
      <alignment horizontal="left" vertical="center" wrapText="1"/>
    </xf>
    <xf numFmtId="0" fontId="4" fillId="62" borderId="93" xfId="0" applyFont="1" applyFill="1" applyBorder="1" applyAlignment="1" applyProtection="1">
      <alignment horizontal="center" vertical="center"/>
    </xf>
    <xf numFmtId="0" fontId="4" fillId="62" borderId="20" xfId="0" applyFont="1" applyFill="1" applyBorder="1" applyAlignment="1" applyProtection="1">
      <alignment horizontal="center" vertical="center"/>
    </xf>
    <xf numFmtId="0" fontId="49" fillId="0" borderId="135" xfId="0" applyFont="1" applyBorder="1" applyAlignment="1" applyProtection="1">
      <alignment horizontal="center" vertical="center" wrapText="1"/>
    </xf>
    <xf numFmtId="0" fontId="28" fillId="0" borderId="136" xfId="0" applyFont="1" applyBorder="1" applyAlignment="1" applyProtection="1">
      <alignment horizontal="center" vertical="center" wrapText="1"/>
    </xf>
    <xf numFmtId="0" fontId="28" fillId="0" borderId="137" xfId="0" applyFont="1" applyBorder="1" applyAlignment="1" applyProtection="1">
      <alignment horizontal="center" vertical="center" wrapText="1"/>
    </xf>
    <xf numFmtId="0" fontId="16" fillId="23" borderId="100" xfId="0" applyFont="1" applyFill="1" applyBorder="1" applyAlignment="1">
      <alignment horizontal="left" vertical="top" wrapText="1"/>
    </xf>
    <xf numFmtId="0" fontId="16" fillId="23" borderId="99" xfId="0" applyFont="1" applyFill="1" applyBorder="1" applyAlignment="1">
      <alignment horizontal="left" vertical="top" wrapText="1"/>
    </xf>
    <xf numFmtId="0" fontId="29" fillId="0" borderId="57" xfId="0" applyFont="1" applyBorder="1" applyAlignment="1" applyProtection="1">
      <alignment horizontal="center" vertical="center"/>
    </xf>
    <xf numFmtId="0" fontId="29" fillId="0" borderId="83" xfId="0" applyFont="1" applyBorder="1" applyAlignment="1" applyProtection="1">
      <alignment horizontal="center" vertical="center"/>
    </xf>
    <xf numFmtId="0" fontId="29" fillId="0" borderId="103" xfId="0" applyFont="1" applyBorder="1" applyAlignment="1" applyProtection="1">
      <alignment horizontal="center" vertical="center"/>
    </xf>
    <xf numFmtId="0" fontId="29" fillId="0" borderId="101" xfId="0" applyFont="1" applyBorder="1" applyAlignment="1" applyProtection="1">
      <alignment horizontal="center" vertical="center"/>
    </xf>
    <xf numFmtId="0" fontId="29" fillId="0" borderId="98" xfId="0" applyFont="1" applyBorder="1" applyAlignment="1" applyProtection="1">
      <alignment horizontal="center" vertical="center"/>
    </xf>
    <xf numFmtId="0" fontId="29" fillId="0" borderId="100" xfId="0" applyFont="1" applyBorder="1" applyAlignment="1" applyProtection="1">
      <alignment horizontal="center" vertical="center"/>
    </xf>
    <xf numFmtId="0" fontId="79" fillId="61" borderId="100" xfId="0" applyFont="1" applyFill="1" applyBorder="1" applyAlignment="1">
      <alignment horizontal="left" vertical="top" wrapText="1"/>
    </xf>
    <xf numFmtId="0" fontId="28" fillId="0" borderId="113" xfId="0" applyFont="1" applyBorder="1" applyAlignment="1" applyProtection="1">
      <alignment horizontal="center" vertical="center" wrapText="1"/>
    </xf>
    <xf numFmtId="0" fontId="71" fillId="0" borderId="0" xfId="0" applyFont="1" applyAlignment="1">
      <alignment horizontal="left" vertical="top" wrapText="1"/>
    </xf>
    <xf numFmtId="0" fontId="4" fillId="62" borderId="12" xfId="0" applyFont="1" applyFill="1" applyBorder="1" applyAlignment="1" applyProtection="1">
      <alignment horizontal="left" vertical="center" wrapText="1"/>
    </xf>
    <xf numFmtId="0" fontId="4" fillId="62" borderId="0" xfId="0" applyFont="1" applyFill="1" applyBorder="1" applyAlignment="1" applyProtection="1">
      <alignment horizontal="left" vertical="center" wrapText="1"/>
    </xf>
    <xf numFmtId="0" fontId="4" fillId="62" borderId="27"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6" fillId="23" borderId="108" xfId="0" applyFont="1" applyFill="1" applyBorder="1" applyAlignment="1">
      <alignment vertical="top" wrapText="1"/>
    </xf>
    <xf numFmtId="0" fontId="16" fillId="23" borderId="33" xfId="0" applyFont="1" applyFill="1" applyBorder="1" applyAlignment="1">
      <alignment vertical="top" wrapText="1"/>
    </xf>
    <xf numFmtId="0" fontId="16" fillId="23" borderId="109" xfId="0" applyFont="1" applyFill="1" applyBorder="1" applyAlignment="1">
      <alignment vertical="top" wrapText="1"/>
    </xf>
    <xf numFmtId="0" fontId="5" fillId="62" borderId="50" xfId="0" applyFont="1" applyFill="1" applyBorder="1" applyAlignment="1" applyProtection="1">
      <alignment horizontal="left" vertical="center" wrapText="1"/>
    </xf>
    <xf numFmtId="0" fontId="5" fillId="62" borderId="30" xfId="0" applyFont="1" applyFill="1" applyBorder="1" applyAlignment="1" applyProtection="1">
      <alignment horizontal="left" vertical="center" wrapText="1"/>
    </xf>
    <xf numFmtId="0" fontId="5" fillId="62" borderId="51" xfId="0" applyFont="1" applyFill="1" applyBorder="1" applyAlignment="1" applyProtection="1">
      <alignment horizontal="left" vertical="center" wrapText="1"/>
    </xf>
    <xf numFmtId="0" fontId="5" fillId="0" borderId="132" xfId="0" applyFont="1" applyBorder="1" applyAlignment="1" applyProtection="1">
      <alignment horizontal="center" vertical="center"/>
    </xf>
    <xf numFmtId="0" fontId="5" fillId="0" borderId="131" xfId="0" applyFont="1" applyBorder="1" applyAlignment="1" applyProtection="1">
      <alignment horizontal="center" vertical="center"/>
    </xf>
    <xf numFmtId="0" fontId="5" fillId="62" borderId="94" xfId="0" applyFont="1" applyFill="1" applyBorder="1" applyAlignment="1" applyProtection="1">
      <alignment horizontal="left" vertical="center" wrapText="1"/>
    </xf>
    <xf numFmtId="0" fontId="5" fillId="62" borderId="45" xfId="0" applyFont="1" applyFill="1" applyBorder="1" applyAlignment="1" applyProtection="1">
      <alignment horizontal="left" vertical="center" wrapText="1"/>
    </xf>
    <xf numFmtId="0" fontId="5" fillId="62" borderId="46" xfId="0" applyFont="1" applyFill="1" applyBorder="1" applyAlignment="1" applyProtection="1">
      <alignment horizontal="left" vertical="center" wrapText="1"/>
    </xf>
    <xf numFmtId="0" fontId="3" fillId="0" borderId="126" xfId="0" applyFont="1" applyFill="1" applyBorder="1" applyAlignment="1">
      <alignment horizontal="left" vertical="top" wrapText="1"/>
    </xf>
    <xf numFmtId="0" fontId="3" fillId="0" borderId="118" xfId="0" applyFont="1" applyFill="1" applyBorder="1" applyAlignment="1">
      <alignment horizontal="left" vertical="top" wrapText="1"/>
    </xf>
    <xf numFmtId="0" fontId="3" fillId="0" borderId="130" xfId="0" applyFont="1" applyFill="1" applyBorder="1" applyAlignment="1">
      <alignment horizontal="left" vertical="top" wrapText="1"/>
    </xf>
    <xf numFmtId="0" fontId="23" fillId="0" borderId="126" xfId="0" applyFont="1" applyFill="1" applyBorder="1" applyAlignment="1" applyProtection="1">
      <alignment horizontal="left" vertical="top" wrapText="1"/>
    </xf>
    <xf numFmtId="0" fontId="23" fillId="0" borderId="118" xfId="0" applyFont="1" applyFill="1" applyBorder="1" applyAlignment="1" applyProtection="1">
      <alignment horizontal="left" vertical="top" wrapText="1"/>
    </xf>
    <xf numFmtId="0" fontId="23" fillId="0" borderId="119" xfId="0" applyFont="1" applyFill="1" applyBorder="1" applyAlignment="1" applyProtection="1">
      <alignment horizontal="left" vertical="top" wrapText="1"/>
    </xf>
    <xf numFmtId="0" fontId="25" fillId="0" borderId="117" xfId="0" applyFont="1" applyFill="1" applyBorder="1" applyAlignment="1" applyProtection="1">
      <alignment horizontal="left" vertical="top" wrapText="1"/>
    </xf>
    <xf numFmtId="0" fontId="25" fillId="0" borderId="124" xfId="0" applyFont="1" applyFill="1" applyBorder="1" applyAlignment="1" applyProtection="1">
      <alignment horizontal="left" vertical="top" wrapText="1"/>
    </xf>
    <xf numFmtId="0" fontId="5" fillId="62" borderId="25" xfId="0" applyFont="1" applyFill="1" applyBorder="1" applyAlignment="1" applyProtection="1">
      <alignment horizontal="left" vertical="center" wrapText="1"/>
    </xf>
    <xf numFmtId="0" fontId="5" fillId="62" borderId="133" xfId="0" applyFont="1" applyFill="1" applyBorder="1" applyAlignment="1" applyProtection="1">
      <alignment horizontal="left" vertical="center" wrapText="1"/>
    </xf>
    <xf numFmtId="0" fontId="16" fillId="61" borderId="126" xfId="0" applyFont="1" applyFill="1" applyBorder="1" applyAlignment="1">
      <alignment horizontal="left" vertical="top" wrapText="1"/>
    </xf>
    <xf numFmtId="0" fontId="16" fillId="61" borderId="118" xfId="0" applyFont="1" applyFill="1" applyBorder="1" applyAlignment="1">
      <alignment horizontal="left" vertical="top" wrapText="1"/>
    </xf>
    <xf numFmtId="0" fontId="16" fillId="61" borderId="130" xfId="0" applyFont="1" applyFill="1" applyBorder="1" applyAlignment="1">
      <alignment horizontal="left" vertical="top" wrapText="1"/>
    </xf>
    <xf numFmtId="0" fontId="29" fillId="0" borderId="123" xfId="0" applyFont="1" applyBorder="1" applyAlignment="1" applyProtection="1">
      <alignment horizontal="center" vertical="center"/>
    </xf>
    <xf numFmtId="0" fontId="29" fillId="0" borderId="117" xfId="0" applyFont="1" applyBorder="1" applyAlignment="1" applyProtection="1">
      <alignment horizontal="center" vertical="center"/>
    </xf>
    <xf numFmtId="0" fontId="5" fillId="62" borderId="83" xfId="0" applyFont="1" applyFill="1" applyBorder="1" applyAlignment="1" applyProtection="1">
      <alignment horizontal="left" vertical="center" wrapText="1"/>
    </xf>
    <xf numFmtId="0" fontId="5" fillId="62" borderId="58" xfId="0" applyFont="1" applyFill="1" applyBorder="1" applyAlignment="1" applyProtection="1">
      <alignment horizontal="left" vertical="center" wrapText="1"/>
    </xf>
    <xf numFmtId="0" fontId="28" fillId="0" borderId="16" xfId="0" applyFont="1" applyBorder="1" applyAlignment="1" applyProtection="1">
      <alignment horizontal="center" vertical="center" wrapText="1"/>
    </xf>
    <xf numFmtId="0" fontId="28" fillId="0" borderId="140" xfId="0" applyFont="1" applyBorder="1" applyAlignment="1" applyProtection="1">
      <alignment horizontal="center" vertical="center" wrapText="1"/>
    </xf>
    <xf numFmtId="0" fontId="28" fillId="0" borderId="139"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7"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0" fontId="28" fillId="0" borderId="11" xfId="0" applyFont="1" applyBorder="1" applyAlignment="1" applyProtection="1">
      <alignment horizontal="center" vertical="center" wrapText="1"/>
    </xf>
    <xf numFmtId="0" fontId="28" fillId="0" borderId="18" xfId="0" applyFont="1" applyBorder="1" applyAlignment="1" applyProtection="1">
      <alignment horizontal="center" vertical="center" wrapText="1"/>
    </xf>
    <xf numFmtId="0" fontId="4" fillId="62" borderId="50" xfId="0" applyFont="1" applyFill="1" applyBorder="1" applyAlignment="1" applyProtection="1">
      <alignment horizontal="center" vertical="center"/>
    </xf>
    <xf numFmtId="0" fontId="4" fillId="62" borderId="30" xfId="0" applyFont="1" applyFill="1" applyBorder="1" applyAlignment="1" applyProtection="1">
      <alignment horizontal="center" vertical="center"/>
    </xf>
    <xf numFmtId="0" fontId="4" fillId="62" borderId="25" xfId="0" applyFont="1" applyFill="1" applyBorder="1" applyAlignment="1" applyProtection="1">
      <alignment horizontal="center" vertical="center"/>
    </xf>
    <xf numFmtId="0" fontId="9" fillId="62" borderId="45" xfId="0" applyFont="1" applyFill="1" applyBorder="1" applyAlignment="1" applyProtection="1">
      <alignment horizontal="left" vertical="center" wrapText="1"/>
    </xf>
    <xf numFmtId="0" fontId="9" fillId="62" borderId="46" xfId="0" applyFont="1" applyFill="1" applyBorder="1" applyAlignment="1" applyProtection="1">
      <alignment horizontal="left" vertical="center" wrapText="1"/>
    </xf>
    <xf numFmtId="0" fontId="79" fillId="0" borderId="105" xfId="0" applyFont="1" applyFill="1" applyBorder="1" applyAlignment="1">
      <alignment horizontal="left" vertical="top" wrapText="1"/>
    </xf>
    <xf numFmtId="0" fontId="79" fillId="0" borderId="104" xfId="0" applyFont="1" applyFill="1" applyBorder="1" applyAlignment="1">
      <alignment horizontal="left" vertical="top" wrapText="1"/>
    </xf>
    <xf numFmtId="0" fontId="15" fillId="0" borderId="37" xfId="0" applyFont="1" applyFill="1" applyBorder="1" applyAlignment="1">
      <alignment horizontal="left" vertical="top" wrapText="1"/>
    </xf>
    <xf numFmtId="0" fontId="16" fillId="61" borderId="28" xfId="0" applyFont="1" applyFill="1" applyBorder="1" applyAlignment="1">
      <alignment horizontal="left" vertical="top" wrapText="1"/>
    </xf>
    <xf numFmtId="0" fontId="16" fillId="0" borderId="28" xfId="0" applyFont="1" applyFill="1" applyBorder="1" applyAlignment="1">
      <alignment horizontal="left" vertical="top" wrapText="1"/>
    </xf>
    <xf numFmtId="0" fontId="3" fillId="0" borderId="28" xfId="0" applyFont="1" applyFill="1" applyBorder="1" applyAlignment="1">
      <alignment horizontal="left" vertical="top" wrapText="1"/>
    </xf>
    <xf numFmtId="0" fontId="3" fillId="0" borderId="39" xfId="0" applyFont="1" applyFill="1" applyBorder="1" applyAlignment="1">
      <alignment horizontal="left" vertical="top" wrapText="1"/>
    </xf>
    <xf numFmtId="0" fontId="87" fillId="60" borderId="83" xfId="0" applyFont="1" applyFill="1" applyBorder="1" applyAlignment="1">
      <alignment horizontal="left" vertical="top" wrapText="1"/>
    </xf>
    <xf numFmtId="0" fontId="87" fillId="60" borderId="117" xfId="0" applyFont="1" applyFill="1" applyBorder="1" applyAlignment="1">
      <alignment horizontal="left" vertical="top" wrapText="1"/>
    </xf>
    <xf numFmtId="0" fontId="86" fillId="60" borderId="83" xfId="0" applyFont="1" applyFill="1" applyBorder="1" applyAlignment="1">
      <alignment horizontal="center" vertical="center"/>
    </xf>
    <xf numFmtId="0" fontId="86" fillId="60" borderId="117" xfId="0" applyFont="1" applyFill="1" applyBorder="1" applyAlignment="1">
      <alignment horizontal="center" vertical="center"/>
    </xf>
    <xf numFmtId="0" fontId="71" fillId="77" borderId="58" xfId="0" applyFont="1" applyFill="1" applyBorder="1" applyAlignment="1">
      <alignment horizontal="center" vertical="center"/>
    </xf>
    <xf numFmtId="0" fontId="71" fillId="77" borderId="124" xfId="0" applyFont="1" applyFill="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71" fillId="77" borderId="87" xfId="0" applyFont="1" applyFill="1" applyBorder="1" applyAlignment="1">
      <alignment horizontal="center" vertical="center"/>
    </xf>
    <xf numFmtId="0" fontId="71" fillId="77" borderId="141"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3" xfId="0" applyFont="1" applyFill="1" applyBorder="1" applyAlignment="1">
      <alignment horizontal="center" vertical="center"/>
    </xf>
    <xf numFmtId="0" fontId="87" fillId="60" borderId="120" xfId="0" applyFont="1" applyFill="1" applyBorder="1" applyAlignment="1">
      <alignment horizontal="left" vertical="top" wrapText="1"/>
    </xf>
    <xf numFmtId="0" fontId="86" fillId="60" borderId="120" xfId="0" applyFont="1" applyFill="1" applyBorder="1" applyAlignment="1">
      <alignment horizontal="center" vertical="center"/>
    </xf>
    <xf numFmtId="0" fontId="86" fillId="77" borderId="58" xfId="0" applyFont="1" applyFill="1" applyBorder="1" applyAlignment="1">
      <alignment horizontal="center" vertical="center"/>
    </xf>
    <xf numFmtId="0" fontId="86" fillId="77" borderId="121" xfId="0" applyFont="1" applyFill="1" applyBorder="1" applyAlignment="1">
      <alignment horizontal="center" vertical="center"/>
    </xf>
    <xf numFmtId="0" fontId="71" fillId="76" borderId="87"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41" xfId="0" applyFont="1" applyFill="1" applyBorder="1" applyAlignment="1">
      <alignment horizontal="center" vertical="center"/>
    </xf>
    <xf numFmtId="0" fontId="71" fillId="76" borderId="86"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9" xfId="0" applyFont="1" applyFill="1" applyBorder="1" applyAlignment="1">
      <alignment horizontal="center" vertical="center"/>
    </xf>
    <xf numFmtId="0" fontId="71" fillId="0" borderId="94" xfId="0" applyFont="1" applyFill="1" applyBorder="1" applyAlignment="1">
      <alignment horizontal="center" vertical="center"/>
    </xf>
    <xf numFmtId="0" fontId="71" fillId="0" borderId="31" xfId="0" applyFont="1" applyFill="1" applyBorder="1" applyAlignment="1">
      <alignment horizontal="center" vertical="center"/>
    </xf>
    <xf numFmtId="0" fontId="71" fillId="0" borderId="126" xfId="0" applyFont="1" applyFill="1" applyBorder="1" applyAlignment="1">
      <alignment horizontal="center" vertical="center"/>
    </xf>
    <xf numFmtId="0" fontId="71" fillId="0" borderId="58" xfId="0" applyFont="1" applyFill="1" applyBorder="1" applyAlignment="1">
      <alignment horizontal="center" vertical="center"/>
    </xf>
    <xf numFmtId="0" fontId="71" fillId="0" borderId="128" xfId="0" applyFont="1" applyFill="1" applyBorder="1" applyAlignment="1">
      <alignment horizontal="center" vertical="center"/>
    </xf>
    <xf numFmtId="0" fontId="71" fillId="0" borderId="124" xfId="0" applyFont="1" applyFill="1" applyBorder="1" applyAlignment="1">
      <alignment horizontal="center" vertical="center"/>
    </xf>
    <xf numFmtId="0" fontId="71" fillId="76" borderId="57" xfId="0" applyFont="1" applyFill="1" applyBorder="1" applyAlignment="1">
      <alignment horizontal="center" vertical="center"/>
    </xf>
    <xf numFmtId="0" fontId="71" fillId="76" borderId="127" xfId="0" applyFont="1" applyFill="1" applyBorder="1" applyAlignment="1">
      <alignment horizontal="center" vertical="center"/>
    </xf>
    <xf numFmtId="0" fontId="71" fillId="76" borderId="123"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17" xfId="0" applyFont="1" applyFill="1" applyBorder="1" applyAlignment="1">
      <alignment horizontal="center" vertical="center"/>
    </xf>
    <xf numFmtId="0" fontId="79" fillId="0" borderId="87" xfId="0" applyFont="1" applyFill="1" applyBorder="1" applyAlignment="1">
      <alignment horizontal="left" vertical="top" wrapText="1"/>
    </xf>
    <xf numFmtId="0" fontId="0" fillId="0" borderId="32" xfId="0" applyFill="1" applyBorder="1" applyAlignment="1">
      <alignment horizontal="left" vertical="top" wrapText="1"/>
    </xf>
    <xf numFmtId="0" fontId="0" fillId="0" borderId="48" xfId="0" applyFill="1" applyBorder="1" applyAlignment="1">
      <alignment horizontal="left" vertical="top" wrapText="1"/>
    </xf>
    <xf numFmtId="0" fontId="79" fillId="0" borderId="83" xfId="0" applyFont="1" applyFill="1" applyBorder="1" applyAlignment="1">
      <alignment horizontal="left" vertical="top" wrapText="1"/>
    </xf>
    <xf numFmtId="0" fontId="79" fillId="0" borderId="113" xfId="0" applyFont="1" applyFill="1" applyBorder="1" applyAlignment="1">
      <alignment horizontal="left" vertical="top" wrapText="1"/>
    </xf>
    <xf numFmtId="0" fontId="79" fillId="0" borderId="117" xfId="0" applyFont="1" applyFill="1" applyBorder="1" applyAlignment="1">
      <alignment horizontal="left" vertical="top" wrapText="1"/>
    </xf>
    <xf numFmtId="0" fontId="0" fillId="0" borderId="87" xfId="0" applyFill="1" applyBorder="1" applyAlignment="1">
      <alignment horizontal="center" vertical="center"/>
    </xf>
    <xf numFmtId="0" fontId="0" fillId="0" borderId="32" xfId="0" applyFill="1" applyBorder="1" applyAlignment="1">
      <alignment horizontal="center" vertical="center"/>
    </xf>
    <xf numFmtId="0" fontId="0" fillId="0" borderId="141" xfId="0" applyFill="1" applyBorder="1" applyAlignment="1">
      <alignment horizontal="center" vertical="center"/>
    </xf>
    <xf numFmtId="0" fontId="0" fillId="0" borderId="54" xfId="0" applyFill="1" applyBorder="1" applyAlignment="1">
      <alignment horizontal="center" vertical="center"/>
    </xf>
    <xf numFmtId="0" fontId="0" fillId="0" borderId="88" xfId="0" applyFill="1" applyBorder="1" applyAlignment="1">
      <alignment horizontal="center" vertical="center"/>
    </xf>
    <xf numFmtId="0" fontId="0" fillId="0" borderId="142" xfId="0" applyFill="1" applyBorder="1" applyAlignment="1">
      <alignment horizontal="center" vertical="center"/>
    </xf>
    <xf numFmtId="0" fontId="49" fillId="24" borderId="147" xfId="0" applyFont="1" applyFill="1" applyBorder="1" applyAlignment="1">
      <alignment horizontal="left" vertical="center" wrapText="1"/>
    </xf>
    <xf numFmtId="0" fontId="49" fillId="24" borderId="152" xfId="0" applyFont="1" applyFill="1" applyBorder="1" applyAlignment="1">
      <alignment horizontal="left" vertical="center" wrapText="1"/>
    </xf>
    <xf numFmtId="0" fontId="79" fillId="0" borderId="87" xfId="0" applyFont="1" applyBorder="1" applyAlignment="1">
      <alignment horizontal="left" vertical="top" wrapText="1"/>
    </xf>
    <xf numFmtId="0" fontId="79" fillId="0" borderId="141" xfId="0" applyFont="1" applyBorder="1" applyAlignment="1">
      <alignment horizontal="left" vertical="top" wrapText="1"/>
    </xf>
    <xf numFmtId="0" fontId="79" fillId="0" borderId="73" xfId="0" applyFont="1" applyBorder="1" applyAlignment="1">
      <alignment horizontal="left" vertical="top" wrapText="1"/>
    </xf>
    <xf numFmtId="0" fontId="79" fillId="0" borderId="148" xfId="0" applyFont="1" applyBorder="1" applyAlignment="1">
      <alignment horizontal="left" vertical="top" wrapText="1"/>
    </xf>
    <xf numFmtId="0" fontId="71" fillId="0" borderId="35" xfId="0" applyFont="1" applyFill="1" applyBorder="1" applyAlignment="1">
      <alignment horizontal="center" vertical="center"/>
    </xf>
    <xf numFmtId="0" fontId="71" fillId="0" borderId="0" xfId="0" applyFont="1" applyFill="1" applyBorder="1" applyAlignment="1">
      <alignment horizontal="center" vertical="center"/>
    </xf>
    <xf numFmtId="0" fontId="71" fillId="0" borderId="19" xfId="0" applyFont="1" applyFill="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9" fillId="0" borderId="83" xfId="0" applyFont="1" applyBorder="1" applyAlignment="1">
      <alignment horizontal="left" vertical="top" wrapText="1"/>
    </xf>
    <xf numFmtId="0" fontId="79" fillId="0" borderId="117"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16" fillId="0" borderId="87" xfId="0" applyFont="1" applyBorder="1" applyAlignment="1">
      <alignment horizontal="left" vertical="top" wrapText="1"/>
    </xf>
    <xf numFmtId="0" fontId="0" fillId="0" borderId="141" xfId="0" applyBorder="1" applyAlignment="1">
      <alignment horizontal="left" vertical="top" wrapText="1"/>
    </xf>
    <xf numFmtId="0" fontId="79" fillId="60" borderId="87" xfId="0" applyFont="1" applyFill="1" applyBorder="1" applyAlignment="1">
      <alignment horizontal="left" vertical="top" wrapText="1"/>
    </xf>
    <xf numFmtId="0" fontId="0" fillId="60" borderId="32" xfId="0" applyFill="1" applyBorder="1" applyAlignment="1">
      <alignment horizontal="left" vertical="top" wrapText="1"/>
    </xf>
    <xf numFmtId="0" fontId="0" fillId="60" borderId="141" xfId="0" applyFill="1" applyBorder="1" applyAlignment="1">
      <alignment horizontal="left" vertical="top" wrapText="1"/>
    </xf>
    <xf numFmtId="0" fontId="79" fillId="60" borderId="73" xfId="0" applyFont="1" applyFill="1" applyBorder="1" applyAlignment="1">
      <alignment horizontal="left" vertical="top" wrapText="1"/>
    </xf>
    <xf numFmtId="0" fontId="79" fillId="60" borderId="148" xfId="0" applyFont="1" applyFill="1" applyBorder="1" applyAlignment="1">
      <alignment horizontal="left" vertical="top"/>
    </xf>
    <xf numFmtId="0" fontId="79" fillId="0" borderId="148" xfId="0" applyFont="1" applyBorder="1" applyAlignment="1">
      <alignment horizontal="left" vertical="top"/>
    </xf>
    <xf numFmtId="0" fontId="16" fillId="60" borderId="73" xfId="0" applyFont="1" applyFill="1" applyBorder="1" applyAlignment="1">
      <alignment horizontal="left" vertical="top" wrapText="1"/>
    </xf>
    <xf numFmtId="0" fontId="16" fillId="60" borderId="148" xfId="0" applyFont="1" applyFill="1" applyBorder="1" applyAlignment="1">
      <alignment horizontal="left" vertical="top"/>
    </xf>
    <xf numFmtId="0" fontId="16" fillId="60" borderId="87" xfId="0" applyFont="1" applyFill="1" applyBorder="1" applyAlignment="1">
      <alignment horizontal="left" vertical="top" wrapText="1"/>
    </xf>
    <xf numFmtId="0" fontId="99" fillId="60" borderId="141" xfId="0" applyFont="1" applyFill="1" applyBorder="1" applyAlignment="1">
      <alignment horizontal="left" vertical="top" wrapText="1"/>
    </xf>
    <xf numFmtId="0" fontId="71" fillId="0" borderId="54" xfId="0" applyFont="1" applyFill="1" applyBorder="1" applyAlignment="1">
      <alignment horizontal="center" vertical="center"/>
    </xf>
    <xf numFmtId="0" fontId="71" fillId="0" borderId="142" xfId="0" applyFont="1" applyFill="1" applyBorder="1" applyAlignment="1">
      <alignment horizontal="center" vertical="center"/>
    </xf>
    <xf numFmtId="0" fontId="71" fillId="77" borderId="86" xfId="0" applyFont="1" applyFill="1" applyBorder="1" applyAlignment="1">
      <alignment horizontal="center" vertical="center"/>
    </xf>
    <xf numFmtId="0" fontId="71" fillId="77" borderId="89" xfId="0" applyFont="1" applyFill="1" applyBorder="1" applyAlignment="1">
      <alignment horizontal="center" vertical="center"/>
    </xf>
    <xf numFmtId="0" fontId="79" fillId="60" borderId="141" xfId="0" applyFont="1" applyFill="1" applyBorder="1" applyAlignment="1">
      <alignment horizontal="left" vertical="top" wrapText="1"/>
    </xf>
    <xf numFmtId="0" fontId="71" fillId="0" borderId="87" xfId="0" applyFont="1" applyFill="1" applyBorder="1" applyAlignment="1">
      <alignment horizontal="center" vertical="center" wrapText="1"/>
    </xf>
    <xf numFmtId="0" fontId="0" fillId="0" borderId="141" xfId="0" applyFill="1" applyBorder="1" applyAlignment="1">
      <alignment horizontal="center" vertical="center" wrapText="1"/>
    </xf>
    <xf numFmtId="0" fontId="71" fillId="0" borderId="54" xfId="0" applyFont="1" applyFill="1" applyBorder="1" applyAlignment="1">
      <alignment horizontal="center" vertical="center" wrapText="1"/>
    </xf>
    <xf numFmtId="0" fontId="0" fillId="0" borderId="142" xfId="0" applyFill="1" applyBorder="1" applyAlignment="1">
      <alignment horizontal="center" vertical="center" wrapText="1"/>
    </xf>
    <xf numFmtId="0" fontId="71" fillId="77" borderId="128" xfId="0" applyFont="1" applyFill="1" applyBorder="1" applyAlignment="1">
      <alignment horizontal="center" vertical="center"/>
    </xf>
    <xf numFmtId="0" fontId="71" fillId="0" borderId="87" xfId="0" applyFont="1" applyFill="1" applyBorder="1" applyAlignment="1">
      <alignment horizontal="center" vertical="center"/>
    </xf>
    <xf numFmtId="0" fontId="71" fillId="0" borderId="141"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142" xfId="0" applyFont="1" applyFill="1" applyBorder="1" applyAlignment="1">
      <alignment horizontal="center" vertical="center"/>
    </xf>
    <xf numFmtId="0" fontId="79" fillId="0" borderId="73" xfId="0" applyFont="1" applyFill="1" applyBorder="1" applyAlignment="1">
      <alignment horizontal="left" vertical="top" wrapText="1"/>
    </xf>
    <xf numFmtId="0" fontId="79" fillId="0" borderId="148" xfId="0" applyFont="1" applyFill="1" applyBorder="1" applyAlignment="1">
      <alignment horizontal="left" vertical="top"/>
    </xf>
    <xf numFmtId="0" fontId="18" fillId="68" borderId="23" xfId="198" applyFont="1" applyFill="1" applyBorder="1" applyAlignment="1" applyProtection="1">
      <alignment horizontal="center" vertical="center" wrapText="1"/>
      <protection locked="0"/>
    </xf>
    <xf numFmtId="0" fontId="18" fillId="68" borderId="36" xfId="198" applyFont="1" applyFill="1" applyBorder="1" applyAlignment="1" applyProtection="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pplyProtection="1">
      <alignment horizontal="center" vertical="center" wrapText="1"/>
      <protection locked="0"/>
    </xf>
    <xf numFmtId="0" fontId="18" fillId="68" borderId="35" xfId="198" applyFont="1" applyFill="1" applyBorder="1" applyAlignment="1" applyProtection="1">
      <alignment horizontal="center" vertical="center" wrapText="1"/>
      <protection locked="0"/>
    </xf>
    <xf numFmtId="0" fontId="79" fillId="0" borderId="32" xfId="0" applyFont="1" applyFill="1" applyBorder="1" applyAlignment="1">
      <alignment horizontal="left" vertical="top" wrapText="1"/>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40" xfId="0" applyFont="1" applyFill="1" applyBorder="1" applyAlignment="1">
      <alignment horizontal="left" vertical="center" wrapText="1"/>
    </xf>
    <xf numFmtId="0" fontId="17" fillId="72" borderId="106" xfId="0" applyFont="1" applyFill="1" applyBorder="1" applyAlignment="1">
      <alignment horizontal="left" vertical="center" wrapText="1"/>
    </xf>
    <xf numFmtId="0" fontId="18" fillId="68" borderId="38" xfId="198" applyFont="1" applyFill="1" applyBorder="1" applyAlignment="1" applyProtection="1">
      <alignment horizontal="center" vertical="center" wrapText="1"/>
      <protection locked="0"/>
    </xf>
    <xf numFmtId="0" fontId="18" fillId="68" borderId="25" xfId="198" applyFont="1" applyFill="1" applyBorder="1" applyAlignment="1" applyProtection="1">
      <alignment horizontal="center" vertical="center" wrapText="1"/>
      <protection locked="0"/>
    </xf>
    <xf numFmtId="0" fontId="79" fillId="60" borderId="83" xfId="0" applyFont="1" applyFill="1" applyBorder="1" applyAlignment="1">
      <alignment horizontal="left" vertical="top" wrapText="1"/>
    </xf>
    <xf numFmtId="0" fontId="79" fillId="60" borderId="117" xfId="0" applyFont="1" applyFill="1" applyBorder="1" applyAlignment="1">
      <alignment horizontal="left" vertical="top" wrapText="1"/>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1" fillId="77" borderId="73" xfId="0" applyFont="1" applyFill="1" applyBorder="1" applyAlignment="1">
      <alignment horizontal="center" vertical="center"/>
    </xf>
    <xf numFmtId="0" fontId="71" fillId="77" borderId="148" xfId="0" applyFont="1" applyFill="1" applyBorder="1" applyAlignment="1">
      <alignment horizontal="center" vertical="center"/>
    </xf>
    <xf numFmtId="0" fontId="71" fillId="0" borderId="83" xfId="0" applyFont="1" applyFill="1" applyBorder="1" applyAlignment="1">
      <alignment horizontal="center" vertical="center"/>
    </xf>
    <xf numFmtId="0" fontId="71" fillId="0" borderId="117" xfId="0" applyFont="1" applyFill="1" applyBorder="1" applyAlignment="1">
      <alignment horizontal="center" vertical="center"/>
    </xf>
    <xf numFmtId="0" fontId="87" fillId="60" borderId="126" xfId="0" applyFont="1" applyFill="1" applyBorder="1" applyAlignment="1">
      <alignment horizontal="left" vertical="top" wrapText="1"/>
    </xf>
    <xf numFmtId="0" fontId="87" fillId="60" borderId="118" xfId="0" applyFont="1" applyFill="1" applyBorder="1" applyAlignment="1">
      <alignment horizontal="left" vertical="top" wrapText="1"/>
    </xf>
    <xf numFmtId="0" fontId="87" fillId="60" borderId="130" xfId="0" applyFont="1" applyFill="1" applyBorder="1" applyAlignment="1">
      <alignment horizontal="left" vertical="top" wrapText="1"/>
    </xf>
    <xf numFmtId="0" fontId="71" fillId="0" borderId="32" xfId="0" applyFont="1" applyFill="1" applyBorder="1" applyAlignment="1">
      <alignment horizontal="center" vertical="center"/>
    </xf>
    <xf numFmtId="0" fontId="71" fillId="0" borderId="88" xfId="0" applyFont="1" applyFill="1" applyBorder="1" applyAlignment="1">
      <alignment horizontal="center" vertical="center"/>
    </xf>
    <xf numFmtId="0" fontId="79" fillId="0" borderId="148" xfId="0" applyFont="1" applyFill="1" applyBorder="1" applyAlignment="1">
      <alignment horizontal="left" vertical="top" wrapText="1"/>
    </xf>
    <xf numFmtId="0" fontId="99" fillId="0" borderId="141" xfId="0" applyFont="1" applyBorder="1" applyAlignment="1">
      <alignment horizontal="left" vertical="top" wrapText="1"/>
    </xf>
    <xf numFmtId="0" fontId="16" fillId="61" borderId="87" xfId="0" applyFont="1" applyFill="1" applyBorder="1" applyAlignment="1">
      <alignment horizontal="left" vertical="top" wrapText="1"/>
    </xf>
    <xf numFmtId="0" fontId="99" fillId="61" borderId="141" xfId="0" applyFont="1" applyFill="1" applyBorder="1" applyAlignment="1">
      <alignment horizontal="left" vertical="top" wrapText="1"/>
    </xf>
    <xf numFmtId="0" fontId="79" fillId="0" borderId="94" xfId="0" applyFont="1" applyBorder="1" applyAlignment="1">
      <alignment horizontal="left" vertical="top" wrapText="1"/>
    </xf>
    <xf numFmtId="0" fontId="79" fillId="0" borderId="126" xfId="0" applyFont="1" applyBorder="1" applyAlignment="1">
      <alignment horizontal="left" vertical="top" wrapText="1"/>
    </xf>
    <xf numFmtId="0" fontId="16" fillId="0" borderId="141" xfId="0" applyFont="1" applyBorder="1" applyAlignment="1">
      <alignment horizontal="left" vertical="top" wrapText="1"/>
    </xf>
    <xf numFmtId="0" fontId="16" fillId="0" borderId="73" xfId="0" applyFont="1" applyBorder="1" applyAlignment="1">
      <alignment horizontal="left" vertical="top" wrapText="1"/>
    </xf>
    <xf numFmtId="0" fontId="16" fillId="0" borderId="148" xfId="0" applyFont="1" applyBorder="1" applyAlignment="1">
      <alignment horizontal="left" vertical="top" wrapText="1"/>
    </xf>
    <xf numFmtId="0" fontId="49" fillId="24" borderId="143"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99" fillId="0" borderId="54" xfId="0" applyFont="1" applyFill="1" applyBorder="1" applyAlignment="1">
      <alignment horizontal="center" vertical="center"/>
    </xf>
    <xf numFmtId="0" fontId="99" fillId="0" borderId="88" xfId="0" applyFont="1" applyFill="1" applyBorder="1" applyAlignment="1">
      <alignment horizontal="center" vertical="center"/>
    </xf>
    <xf numFmtId="0" fontId="99" fillId="0" borderId="21" xfId="0" applyFont="1" applyFill="1" applyBorder="1" applyAlignment="1">
      <alignment horizontal="center" vertical="center"/>
    </xf>
    <xf numFmtId="0" fontId="99" fillId="0" borderId="87" xfId="0" applyFont="1" applyFill="1" applyBorder="1" applyAlignment="1">
      <alignment horizontal="center" vertical="center"/>
    </xf>
    <xf numFmtId="0" fontId="99" fillId="0" borderId="32" xfId="0" applyFont="1" applyFill="1" applyBorder="1" applyAlignment="1">
      <alignment horizontal="center" vertical="center"/>
    </xf>
    <xf numFmtId="0" fontId="99" fillId="0" borderId="48" xfId="0" applyFont="1" applyFill="1" applyBorder="1" applyAlignment="1">
      <alignment horizontal="center" vertical="center"/>
    </xf>
    <xf numFmtId="0" fontId="0" fillId="0" borderId="87" xfId="0" applyBorder="1" applyAlignment="1">
      <alignment horizontal="center" vertical="center"/>
    </xf>
    <xf numFmtId="0" fontId="0" fillId="0" borderId="48" xfId="0" applyBorder="1" applyAlignment="1">
      <alignment horizontal="center" vertical="center"/>
    </xf>
    <xf numFmtId="0" fontId="79" fillId="0" borderId="49" xfId="0" applyFont="1" applyBorder="1" applyAlignment="1">
      <alignment horizontal="left" vertical="top" wrapText="1"/>
    </xf>
    <xf numFmtId="0" fontId="16" fillId="0" borderId="73" xfId="0" applyFont="1" applyFill="1" applyBorder="1" applyAlignment="1">
      <alignment horizontal="left" vertical="top" wrapText="1"/>
    </xf>
    <xf numFmtId="0" fontId="16" fillId="0" borderId="49" xfId="0" applyFont="1" applyFill="1" applyBorder="1" applyAlignment="1">
      <alignment horizontal="left" vertical="top" wrapText="1"/>
    </xf>
    <xf numFmtId="0" fontId="99" fillId="61" borderId="87" xfId="0" applyFont="1" applyFill="1" applyBorder="1" applyAlignment="1">
      <alignment horizontal="center" vertical="center"/>
    </xf>
    <xf numFmtId="0" fontId="99" fillId="61" borderId="32" xfId="0" applyFont="1" applyFill="1" applyBorder="1" applyAlignment="1">
      <alignment horizontal="center" vertical="center"/>
    </xf>
    <xf numFmtId="0" fontId="99" fillId="61" borderId="141" xfId="0" applyFont="1" applyFill="1" applyBorder="1" applyAlignment="1">
      <alignment horizontal="center" vertical="center"/>
    </xf>
    <xf numFmtId="0" fontId="71" fillId="77" borderId="88" xfId="0" applyFont="1" applyFill="1" applyBorder="1" applyAlignment="1">
      <alignment horizontal="center" vertical="center"/>
    </xf>
    <xf numFmtId="0" fontId="71" fillId="0" borderId="113" xfId="0" applyFont="1" applyFill="1" applyBorder="1" applyAlignment="1">
      <alignment horizontal="center" vertical="center"/>
    </xf>
    <xf numFmtId="0" fontId="70" fillId="0" borderId="0" xfId="0" applyFont="1" applyBorder="1" applyAlignment="1">
      <alignment horizontal="left" vertical="center" wrapText="1"/>
    </xf>
    <xf numFmtId="0" fontId="79" fillId="60" borderId="113" xfId="0" applyFont="1" applyFill="1" applyBorder="1" applyAlignment="1">
      <alignment horizontal="left" vertical="top" wrapText="1"/>
    </xf>
    <xf numFmtId="0" fontId="0" fillId="0" borderId="141" xfId="0" applyBorder="1" applyAlignment="1">
      <alignment horizontal="center" vertical="center"/>
    </xf>
    <xf numFmtId="0" fontId="0" fillId="0" borderId="54" xfId="0" applyBorder="1" applyAlignment="1">
      <alignment horizontal="center" vertical="center"/>
    </xf>
    <xf numFmtId="0" fontId="0" fillId="0" borderId="142" xfId="0" applyBorder="1" applyAlignment="1">
      <alignment horizontal="center" vertical="center"/>
    </xf>
    <xf numFmtId="0" fontId="79" fillId="0" borderId="125" xfId="0" applyFont="1" applyBorder="1" applyAlignment="1">
      <alignment horizontal="left" vertical="top" wrapText="1"/>
    </xf>
    <xf numFmtId="0" fontId="0" fillId="0" borderId="32" xfId="0" applyBorder="1" applyAlignment="1">
      <alignment horizontal="center" vertical="center"/>
    </xf>
    <xf numFmtId="0" fontId="16" fillId="61" borderId="94" xfId="0" applyFont="1" applyFill="1" applyBorder="1" applyAlignment="1">
      <alignment horizontal="left" vertical="top" wrapText="1"/>
    </xf>
    <xf numFmtId="0" fontId="25" fillId="61" borderId="87" xfId="0" applyFont="1" applyFill="1" applyBorder="1" applyAlignment="1">
      <alignment horizontal="center" vertical="center"/>
    </xf>
    <xf numFmtId="0" fontId="25" fillId="61" borderId="141" xfId="0" applyFont="1" applyFill="1" applyBorder="1" applyAlignment="1">
      <alignment horizontal="center" vertical="center"/>
    </xf>
    <xf numFmtId="0" fontId="99" fillId="61" borderId="32" xfId="0" applyFont="1" applyFill="1" applyBorder="1" applyAlignment="1">
      <alignment horizontal="left" vertical="top" wrapText="1"/>
    </xf>
    <xf numFmtId="0" fontId="16" fillId="0" borderId="87" xfId="0" applyFont="1" applyFill="1" applyBorder="1" applyAlignment="1">
      <alignment horizontal="left" vertical="top" wrapText="1"/>
    </xf>
    <xf numFmtId="0" fontId="0" fillId="0" borderId="21" xfId="0" applyBorder="1" applyAlignment="1">
      <alignment horizontal="center" vertical="center"/>
    </xf>
    <xf numFmtId="0" fontId="25" fillId="76" borderId="86"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9"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41" xfId="0" applyFont="1" applyFill="1" applyBorder="1" applyAlignment="1">
      <alignment horizontal="center" vertical="center"/>
    </xf>
    <xf numFmtId="0" fontId="71" fillId="77" borderId="68" xfId="0" applyFont="1" applyFill="1" applyBorder="1" applyAlignment="1">
      <alignment horizontal="center" vertical="center"/>
    </xf>
    <xf numFmtId="0" fontId="71" fillId="77" borderId="32" xfId="0" applyFont="1" applyFill="1" applyBorder="1" applyAlignment="1">
      <alignment horizontal="center" vertical="center"/>
    </xf>
    <xf numFmtId="0" fontId="78" fillId="79" borderId="125" xfId="0" applyFont="1" applyFill="1" applyBorder="1" applyAlignment="1">
      <alignment horizontal="center" wrapText="1"/>
    </xf>
    <xf numFmtId="0" fontId="78" fillId="79" borderId="114" xfId="0" applyFont="1" applyFill="1" applyBorder="1" applyAlignment="1">
      <alignment horizontal="center"/>
    </xf>
    <xf numFmtId="0" fontId="78" fillId="79" borderId="129" xfId="0" applyFont="1" applyFill="1" applyBorder="1" applyAlignment="1">
      <alignment horizontal="center"/>
    </xf>
    <xf numFmtId="0" fontId="4" fillId="0" borderId="125" xfId="0" applyFont="1" applyBorder="1" applyAlignment="1">
      <alignment horizontal="left" vertical="center" wrapText="1"/>
    </xf>
    <xf numFmtId="0" fontId="4" fillId="0" borderId="114" xfId="0" applyFont="1" applyBorder="1" applyAlignment="1">
      <alignment horizontal="left" vertical="center" wrapText="1"/>
    </xf>
    <xf numFmtId="0" fontId="78" fillId="0" borderId="125" xfId="0" applyFont="1" applyBorder="1" applyAlignment="1">
      <alignment vertical="center" wrapText="1"/>
    </xf>
    <xf numFmtId="0" fontId="78" fillId="0" borderId="129" xfId="0" applyFont="1" applyBorder="1" applyAlignment="1">
      <alignment vertical="center" wrapText="1"/>
    </xf>
    <xf numFmtId="0" fontId="4" fillId="0" borderId="129" xfId="0" applyFont="1" applyBorder="1" applyAlignment="1">
      <alignment horizontal="left" vertical="center" wrapText="1"/>
    </xf>
    <xf numFmtId="0" fontId="18" fillId="0" borderId="0" xfId="0" applyFont="1" applyAlignment="1" applyProtection="1">
      <alignment horizontal="left" wrapText="1"/>
    </xf>
    <xf numFmtId="0" fontId="18" fillId="0" borderId="0" xfId="0" applyFont="1" applyAlignment="1" applyProtection="1">
      <alignment horizontal="left"/>
    </xf>
    <xf numFmtId="0" fontId="88" fillId="0" borderId="113" xfId="0" applyFont="1" applyBorder="1" applyAlignment="1"/>
    <xf numFmtId="0" fontId="0" fillId="0" borderId="125" xfId="0" applyBorder="1" applyAlignment="1"/>
    <xf numFmtId="0" fontId="78" fillId="79" borderId="113" xfId="0" applyFont="1" applyFill="1" applyBorder="1" applyAlignment="1">
      <alignment horizontal="center" wrapText="1"/>
    </xf>
    <xf numFmtId="0" fontId="78" fillId="79" borderId="113" xfId="0" applyFont="1" applyFill="1" applyBorder="1" applyAlignment="1">
      <alignment horizontal="center"/>
    </xf>
    <xf numFmtId="0" fontId="78" fillId="63" borderId="113" xfId="0" applyFont="1" applyFill="1" applyBorder="1" applyAlignment="1">
      <alignment horizontal="center" wrapText="1"/>
    </xf>
    <xf numFmtId="0" fontId="78" fillId="63" borderId="113" xfId="0" applyFont="1" applyFill="1" applyBorder="1" applyAlignment="1">
      <alignment horizontal="center"/>
    </xf>
    <xf numFmtId="0" fontId="78" fillId="0" borderId="120" xfId="0" applyFont="1" applyBorder="1" applyAlignment="1">
      <alignment horizontal="center" vertical="center" wrapText="1"/>
    </xf>
    <xf numFmtId="0" fontId="78" fillId="0" borderId="29" xfId="0" applyFont="1" applyBorder="1" applyAlignment="1">
      <alignment horizontal="center" vertical="center"/>
    </xf>
    <xf numFmtId="0" fontId="88" fillId="0" borderId="125" xfId="0" applyFont="1" applyBorder="1" applyAlignment="1">
      <alignment horizontal="center"/>
    </xf>
    <xf numFmtId="0" fontId="88" fillId="0" borderId="114" xfId="0" applyFont="1" applyBorder="1" applyAlignment="1">
      <alignment horizontal="center"/>
    </xf>
    <xf numFmtId="0" fontId="88" fillId="0" borderId="129" xfId="0" applyFont="1" applyBorder="1" applyAlignment="1">
      <alignment horizontal="center"/>
    </xf>
    <xf numFmtId="0" fontId="78" fillId="78" borderId="125" xfId="0" applyFont="1" applyFill="1" applyBorder="1" applyAlignment="1">
      <alignment horizontal="center" wrapText="1"/>
    </xf>
    <xf numFmtId="0" fontId="78" fillId="78" borderId="114" xfId="0" applyFont="1" applyFill="1" applyBorder="1" applyAlignment="1">
      <alignment horizontal="center"/>
    </xf>
    <xf numFmtId="0" fontId="78" fillId="78" borderId="129" xfId="0" applyFont="1" applyFill="1" applyBorder="1" applyAlignment="1">
      <alignment horizontal="center"/>
    </xf>
    <xf numFmtId="0" fontId="6" fillId="0" borderId="125" xfId="0" applyFont="1" applyBorder="1" applyAlignment="1">
      <alignment horizontal="left" vertical="center" wrapText="1"/>
    </xf>
    <xf numFmtId="0" fontId="6" fillId="0" borderId="129" xfId="0" applyFont="1" applyBorder="1" applyAlignment="1">
      <alignment horizontal="left" vertical="center" wrapText="1"/>
    </xf>
    <xf numFmtId="0" fontId="5" fillId="0" borderId="125" xfId="0" applyFont="1" applyBorder="1" applyAlignment="1">
      <alignment horizontal="center" vertical="center" wrapText="1"/>
    </xf>
    <xf numFmtId="0" fontId="5" fillId="0" borderId="114"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3" fillId="0" borderId="0" xfId="0" applyFont="1" applyAlignment="1">
      <alignment horizontal="left" wrapText="1"/>
    </xf>
    <xf numFmtId="0" fontId="93" fillId="0" borderId="0" xfId="0" applyFont="1" applyAlignment="1">
      <alignment horizontal="left"/>
    </xf>
    <xf numFmtId="0" fontId="30" fillId="0" borderId="0" xfId="0" applyFont="1" applyFill="1" applyAlignment="1">
      <alignment horizontal="left" vertical="top" wrapText="1"/>
    </xf>
    <xf numFmtId="0" fontId="78" fillId="0" borderId="125" xfId="0" applyFont="1" applyFill="1" applyBorder="1" applyAlignment="1">
      <alignment vertical="center" wrapText="1"/>
    </xf>
    <xf numFmtId="0" fontId="78" fillId="0" borderId="129" xfId="0" applyFont="1" applyFill="1" applyBorder="1" applyAlignment="1">
      <alignment vertical="center" wrapText="1"/>
    </xf>
    <xf numFmtId="0" fontId="4" fillId="0" borderId="114" xfId="0" applyFont="1" applyBorder="1" applyAlignment="1">
      <alignment horizontal="left" vertical="center"/>
    </xf>
    <xf numFmtId="0" fontId="4" fillId="0" borderId="125" xfId="0" applyFont="1" applyFill="1" applyBorder="1" applyAlignment="1">
      <alignment horizontal="left" vertical="center" wrapText="1"/>
    </xf>
    <xf numFmtId="0" fontId="4" fillId="0" borderId="129" xfId="0" applyFont="1" applyFill="1" applyBorder="1" applyAlignment="1">
      <alignment horizontal="left" vertical="center" wrapText="1"/>
    </xf>
    <xf numFmtId="0" fontId="78" fillId="0" borderId="125" xfId="0" applyFont="1" applyBorder="1" applyAlignment="1">
      <alignment horizontal="center" wrapText="1"/>
    </xf>
    <xf numFmtId="0" fontId="78" fillId="0" borderId="129" xfId="0" applyFont="1" applyBorder="1" applyAlignment="1">
      <alignment horizontal="center"/>
    </xf>
    <xf numFmtId="0" fontId="25" fillId="0" borderId="125" xfId="0" applyFont="1" applyFill="1" applyBorder="1" applyAlignment="1">
      <alignment horizontal="left" vertical="top"/>
    </xf>
    <xf numFmtId="0" fontId="25" fillId="0" borderId="129" xfId="0" applyFont="1" applyFill="1" applyBorder="1" applyAlignment="1">
      <alignment horizontal="left" vertical="top"/>
    </xf>
    <xf numFmtId="0" fontId="78" fillId="79" borderId="125" xfId="0" applyFont="1" applyFill="1" applyBorder="1" applyAlignment="1">
      <alignment horizontal="center" vertical="center"/>
    </xf>
    <xf numFmtId="0" fontId="78" fillId="79" borderId="114" xfId="0" applyFont="1" applyFill="1" applyBorder="1" applyAlignment="1">
      <alignment horizontal="center" vertical="center"/>
    </xf>
    <xf numFmtId="0" fontId="78" fillId="79" borderId="129" xfId="0" applyFont="1" applyFill="1" applyBorder="1" applyAlignment="1">
      <alignment horizontal="center" vertical="center"/>
    </xf>
    <xf numFmtId="0" fontId="78" fillId="63" borderId="125" xfId="0" applyFont="1" applyFill="1" applyBorder="1" applyAlignment="1">
      <alignment horizontal="center" wrapText="1"/>
    </xf>
    <xf numFmtId="0" fontId="78" fillId="63" borderId="114" xfId="0" applyFont="1" applyFill="1" applyBorder="1" applyAlignment="1">
      <alignment horizontal="center"/>
    </xf>
    <xf numFmtId="0" fontId="78" fillId="63" borderId="129" xfId="0" applyFont="1" applyFill="1" applyBorder="1" applyAlignment="1">
      <alignment horizontal="center"/>
    </xf>
    <xf numFmtId="0" fontId="88" fillId="80" borderId="125" xfId="0" applyFont="1" applyFill="1" applyBorder="1" applyAlignment="1">
      <alignment horizontal="center" vertical="center" wrapText="1"/>
    </xf>
    <xf numFmtId="0" fontId="88" fillId="80" borderId="114" xfId="0" applyFont="1" applyFill="1" applyBorder="1" applyAlignment="1">
      <alignment horizontal="center" vertical="center"/>
    </xf>
    <xf numFmtId="0" fontId="88" fillId="80" borderId="129" xfId="0" applyFont="1" applyFill="1" applyBorder="1" applyAlignment="1">
      <alignment horizontal="center" vertical="center"/>
    </xf>
    <xf numFmtId="0" fontId="78" fillId="0" borderId="125" xfId="0" quotePrefix="1" applyFont="1" applyBorder="1" applyAlignment="1">
      <alignment vertical="center" wrapText="1"/>
    </xf>
    <xf numFmtId="0" fontId="4" fillId="0" borderId="125" xfId="0" quotePrefix="1" applyFont="1" applyBorder="1" applyAlignment="1">
      <alignment horizontal="left" vertical="center" wrapText="1"/>
    </xf>
    <xf numFmtId="0" fontId="29" fillId="60" borderId="0" xfId="0" applyFont="1" applyFill="1" applyAlignment="1">
      <alignment horizontal="left" vertical="top" wrapText="1"/>
    </xf>
    <xf numFmtId="0" fontId="16" fillId="0" borderId="138" xfId="0" applyFont="1" applyFill="1" applyBorder="1" applyAlignment="1">
      <alignment horizontal="left" vertical="top" wrapText="1"/>
    </xf>
    <xf numFmtId="0" fontId="87" fillId="0" borderId="125" xfId="0" applyFont="1" applyFill="1" applyBorder="1" applyAlignment="1">
      <alignment horizontal="left" vertical="top" wrapText="1"/>
    </xf>
    <xf numFmtId="0" fontId="87" fillId="0" borderId="138" xfId="0" applyFont="1" applyFill="1" applyBorder="1" applyAlignment="1">
      <alignment horizontal="left" vertical="top" wrapText="1"/>
    </xf>
    <xf numFmtId="0" fontId="3" fillId="0" borderId="120" xfId="0" applyFont="1" applyBorder="1" applyAlignment="1">
      <alignment horizontal="left" vertical="top" wrapText="1"/>
    </xf>
    <xf numFmtId="0" fontId="3" fillId="0" borderId="29" xfId="0" applyFont="1" applyBorder="1" applyAlignment="1">
      <alignment horizontal="left" vertical="top" wrapText="1"/>
    </xf>
    <xf numFmtId="0" fontId="4" fillId="60" borderId="125" xfId="0" applyFont="1" applyFill="1" applyBorder="1" applyAlignment="1">
      <alignment horizontal="left" vertical="center" wrapText="1"/>
    </xf>
    <xf numFmtId="0" fontId="4" fillId="60" borderId="114" xfId="0" applyFont="1" applyFill="1" applyBorder="1" applyAlignment="1">
      <alignment horizontal="left" vertical="center" wrapText="1"/>
    </xf>
    <xf numFmtId="0" fontId="211" fillId="60" borderId="125" xfId="0" applyFont="1" applyFill="1" applyBorder="1" applyAlignment="1">
      <alignment horizontal="left" vertical="top"/>
    </xf>
    <xf numFmtId="0" fontId="91" fillId="60" borderId="125" xfId="0" applyFont="1" applyFill="1" applyBorder="1" applyAlignment="1">
      <alignment horizontal="left" vertical="top" wrapText="1"/>
    </xf>
    <xf numFmtId="0" fontId="91" fillId="60" borderId="114" xfId="0" applyFont="1" applyFill="1" applyBorder="1" applyAlignment="1">
      <alignment horizontal="left" vertical="top"/>
    </xf>
    <xf numFmtId="0" fontId="91" fillId="60" borderId="129" xfId="0" applyFont="1" applyFill="1" applyBorder="1" applyAlignment="1">
      <alignment horizontal="left" vertical="top"/>
    </xf>
    <xf numFmtId="0" fontId="78" fillId="0" borderId="125" xfId="0" applyFont="1" applyFill="1" applyBorder="1" applyAlignment="1">
      <alignment horizontal="center" vertical="center"/>
    </xf>
    <xf numFmtId="0" fontId="78" fillId="0" borderId="129" xfId="0" applyFont="1" applyFill="1" applyBorder="1" applyAlignment="1">
      <alignment horizontal="center" vertical="center"/>
    </xf>
    <xf numFmtId="0" fontId="87" fillId="60" borderId="125" xfId="0" applyFont="1" applyFill="1" applyBorder="1" applyAlignment="1">
      <alignment horizontal="left" vertical="top" wrapText="1"/>
    </xf>
    <xf numFmtId="0" fontId="87" fillId="60" borderId="138" xfId="0" applyFont="1" applyFill="1" applyBorder="1" applyAlignment="1">
      <alignment horizontal="left" vertical="top" wrapText="1"/>
    </xf>
    <xf numFmtId="0" fontId="5" fillId="81" borderId="125" xfId="0" applyFont="1" applyFill="1" applyBorder="1" applyAlignment="1">
      <alignment horizontal="left" vertical="center" wrapText="1"/>
    </xf>
    <xf numFmtId="0" fontId="5" fillId="81" borderId="114" xfId="0" applyFont="1" applyFill="1" applyBorder="1" applyAlignment="1">
      <alignment horizontal="left" vertical="center" wrapText="1"/>
    </xf>
    <xf numFmtId="0" fontId="5" fillId="81" borderId="129" xfId="0" applyFont="1" applyFill="1" applyBorder="1" applyAlignment="1">
      <alignment horizontal="left" vertical="center" wrapText="1"/>
    </xf>
    <xf numFmtId="0" fontId="87" fillId="60" borderId="29" xfId="0" applyFont="1" applyFill="1" applyBorder="1" applyAlignment="1">
      <alignment horizontal="left" vertical="top" wrapText="1"/>
    </xf>
    <xf numFmtId="0" fontId="78" fillId="79" borderId="125"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87" fillId="60" borderId="113" xfId="0" applyFont="1" applyFill="1" applyBorder="1" applyAlignment="1">
      <alignment horizontal="left" vertical="top" wrapText="1"/>
    </xf>
    <xf numFmtId="0" fontId="78" fillId="79" borderId="125" xfId="0" applyFont="1" applyFill="1" applyBorder="1" applyAlignment="1">
      <alignment horizontal="center"/>
    </xf>
    <xf numFmtId="0" fontId="13" fillId="0" borderId="0" xfId="198" applyFill="1" applyBorder="1" applyAlignment="1" applyProtection="1">
      <alignment horizontal="left" vertical="center" wrapText="1"/>
      <protection locked="0"/>
    </xf>
    <xf numFmtId="0" fontId="78" fillId="63" borderId="113" xfId="0" applyFont="1" applyFill="1" applyBorder="1" applyAlignment="1">
      <alignment horizontal="center" vertical="center" wrapText="1"/>
    </xf>
    <xf numFmtId="0" fontId="78" fillId="78" borderId="113" xfId="0" applyFont="1" applyFill="1" applyBorder="1" applyAlignment="1">
      <alignment horizontal="center" wrapText="1"/>
    </xf>
    <xf numFmtId="0" fontId="78" fillId="78" borderId="113" xfId="0" applyFont="1" applyFill="1" applyBorder="1" applyAlignment="1">
      <alignment horizontal="center"/>
    </xf>
    <xf numFmtId="0" fontId="3" fillId="0" borderId="138" xfId="0" applyFont="1" applyFill="1" applyBorder="1" applyAlignment="1">
      <alignment horizontal="left" vertical="top" wrapText="1"/>
    </xf>
    <xf numFmtId="0" fontId="86" fillId="60" borderId="113" xfId="0" applyFont="1" applyFill="1" applyBorder="1" applyAlignment="1">
      <alignment horizontal="left" vertical="top" wrapText="1"/>
    </xf>
    <xf numFmtId="0" fontId="86" fillId="60" borderId="125" xfId="0" applyFont="1" applyFill="1" applyBorder="1" applyAlignment="1">
      <alignment horizontal="left" vertical="top" wrapText="1"/>
    </xf>
    <xf numFmtId="0" fontId="86" fillId="60" borderId="114" xfId="0" applyFont="1" applyFill="1" applyBorder="1" applyAlignment="1">
      <alignment horizontal="left" vertical="top" wrapText="1"/>
    </xf>
    <xf numFmtId="0" fontId="86" fillId="60" borderId="129" xfId="0" applyFont="1" applyFill="1" applyBorder="1" applyAlignment="1">
      <alignment horizontal="left" vertical="top" wrapText="1"/>
    </xf>
    <xf numFmtId="0" fontId="78" fillId="79" borderId="138" xfId="0" applyFont="1" applyFill="1" applyBorder="1" applyAlignment="1">
      <alignment horizontal="center" wrapText="1"/>
    </xf>
    <xf numFmtId="0" fontId="78" fillId="78" borderId="138" xfId="0" applyFont="1" applyFill="1" applyBorder="1" applyAlignment="1">
      <alignment horizontal="center" wrapText="1"/>
    </xf>
    <xf numFmtId="0" fontId="78" fillId="0" borderId="0" xfId="0" applyFont="1" applyFill="1" applyBorder="1" applyAlignment="1">
      <alignment horizontal="center" wrapText="1"/>
    </xf>
    <xf numFmtId="0" fontId="29" fillId="61" borderId="0" xfId="0" applyFont="1" applyFill="1" applyAlignment="1">
      <alignment horizontal="left" vertical="top" wrapText="1"/>
    </xf>
    <xf numFmtId="0" fontId="78" fillId="78" borderId="113" xfId="0" applyFont="1" applyFill="1" applyBorder="1" applyAlignment="1">
      <alignment horizontal="center" vertical="center" wrapText="1"/>
    </xf>
    <xf numFmtId="0" fontId="78" fillId="78" borderId="113" xfId="0" applyFont="1" applyFill="1" applyBorder="1" applyAlignment="1">
      <alignment horizontal="center" vertical="center"/>
    </xf>
    <xf numFmtId="0" fontId="5" fillId="81" borderId="125" xfId="0" applyFont="1" applyFill="1" applyBorder="1" applyAlignment="1">
      <alignment horizontal="center" vertical="center" wrapText="1"/>
    </xf>
    <xf numFmtId="0" fontId="5" fillId="81" borderId="114" xfId="0" applyFont="1" applyFill="1" applyBorder="1" applyAlignment="1">
      <alignment horizontal="center" vertical="center" wrapText="1"/>
    </xf>
    <xf numFmtId="0" fontId="5" fillId="81" borderId="129" xfId="0" applyFont="1" applyFill="1" applyBorder="1" applyAlignment="1">
      <alignment horizontal="center" vertical="center" wrapText="1"/>
    </xf>
    <xf numFmtId="0" fontId="78" fillId="63" borderId="120" xfId="0" applyFont="1" applyFill="1" applyBorder="1" applyAlignment="1">
      <alignment horizontal="center" vertical="center" wrapText="1"/>
    </xf>
    <xf numFmtId="0" fontId="78" fillId="78" borderId="125" xfId="0" applyFont="1" applyFill="1" applyBorder="1" applyAlignment="1">
      <alignment horizontal="center" vertical="center" wrapText="1"/>
    </xf>
    <xf numFmtId="0" fontId="78" fillId="78" borderId="114" xfId="0" applyFont="1" applyFill="1" applyBorder="1" applyAlignment="1">
      <alignment horizontal="center" vertical="center"/>
    </xf>
    <xf numFmtId="0" fontId="78" fillId="78" borderId="129" xfId="0" applyFont="1" applyFill="1" applyBorder="1" applyAlignment="1">
      <alignment horizontal="center" vertical="center"/>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6" xfId="0" applyFont="1" applyFill="1" applyBorder="1" applyAlignment="1">
      <alignment horizontal="center" vertical="center" wrapText="1"/>
    </xf>
    <xf numFmtId="0" fontId="3" fillId="0" borderId="113" xfId="0" applyFont="1" applyFill="1" applyBorder="1" applyAlignment="1">
      <alignment vertical="top" wrapText="1"/>
    </xf>
    <xf numFmtId="0" fontId="78" fillId="79" borderId="113" xfId="0" applyFont="1" applyFill="1" applyBorder="1" applyAlignment="1">
      <alignment horizontal="center" vertical="center" wrapText="1"/>
    </xf>
    <xf numFmtId="0" fontId="78" fillId="79" borderId="113" xfId="0" applyFont="1" applyFill="1" applyBorder="1" applyAlignment="1">
      <alignment horizontal="center" vertical="center"/>
    </xf>
    <xf numFmtId="0" fontId="17" fillId="79" borderId="113" xfId="0" applyFont="1" applyFill="1" applyBorder="1" applyAlignment="1">
      <alignment horizontal="center" vertical="center" wrapText="1"/>
    </xf>
    <xf numFmtId="0" fontId="17" fillId="79" borderId="113" xfId="0" applyFont="1" applyFill="1" applyBorder="1" applyAlignment="1">
      <alignment horizontal="center" vertical="center"/>
    </xf>
    <xf numFmtId="0" fontId="78" fillId="0" borderId="16" xfId="0" applyFont="1" applyFill="1" applyBorder="1" applyAlignment="1">
      <alignment horizontal="center" vertical="center"/>
    </xf>
    <xf numFmtId="0" fontId="78" fillId="0" borderId="140" xfId="0" applyFont="1" applyFill="1" applyBorder="1" applyAlignment="1">
      <alignment horizontal="center" vertical="center"/>
    </xf>
    <xf numFmtId="0" fontId="16" fillId="0" borderId="113" xfId="0" applyFont="1" applyFill="1" applyBorder="1" applyAlignment="1">
      <alignment vertical="top" wrapText="1"/>
    </xf>
    <xf numFmtId="0" fontId="5" fillId="0" borderId="125" xfId="0" applyFont="1" applyFill="1" applyBorder="1" applyAlignment="1">
      <alignment horizontal="left" vertical="center" wrapText="1"/>
    </xf>
    <xf numFmtId="0" fontId="5" fillId="0" borderId="114" xfId="0" applyFont="1" applyFill="1" applyBorder="1" applyAlignment="1">
      <alignment horizontal="left" vertical="center" wrapText="1"/>
    </xf>
    <xf numFmtId="0" fontId="5" fillId="0" borderId="129" xfId="0" applyFont="1" applyFill="1" applyBorder="1" applyAlignment="1">
      <alignment horizontal="left" vertical="center" wrapText="1"/>
    </xf>
    <xf numFmtId="0" fontId="87" fillId="60" borderId="113" xfId="0" applyFont="1" applyFill="1" applyBorder="1" applyAlignment="1">
      <alignment vertical="top" wrapText="1"/>
    </xf>
    <xf numFmtId="0" fontId="209" fillId="0" borderId="125" xfId="0" applyFont="1" applyFill="1" applyBorder="1" applyAlignment="1">
      <alignment horizontal="left" vertical="top"/>
    </xf>
    <xf numFmtId="0" fontId="18" fillId="0" borderId="113" xfId="0" applyFont="1" applyFill="1" applyBorder="1" applyAlignment="1">
      <alignment horizontal="left" vertical="center" wrapText="1"/>
    </xf>
    <xf numFmtId="0" fontId="78" fillId="0" borderId="114" xfId="0" applyFont="1" applyFill="1" applyBorder="1" applyAlignment="1">
      <alignment horizontal="center" wrapText="1"/>
    </xf>
    <xf numFmtId="0" fontId="78" fillId="0" borderId="129" xfId="0" applyFont="1" applyFill="1" applyBorder="1" applyAlignment="1">
      <alignment horizontal="center"/>
    </xf>
    <xf numFmtId="0" fontId="18" fillId="0" borderId="12"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81" borderId="125" xfId="0" applyFont="1" applyFill="1" applyBorder="1" applyAlignment="1">
      <alignment horizontal="left" vertical="center" wrapText="1"/>
    </xf>
    <xf numFmtId="0" fontId="18" fillId="81" borderId="114" xfId="0" applyFont="1" applyFill="1" applyBorder="1" applyAlignment="1">
      <alignment horizontal="left" vertical="center" wrapText="1"/>
    </xf>
    <xf numFmtId="0" fontId="18" fillId="81" borderId="129" xfId="0" applyFont="1" applyFill="1" applyBorder="1" applyAlignment="1">
      <alignment horizontal="left" vertical="center" wrapText="1"/>
    </xf>
    <xf numFmtId="0" fontId="210" fillId="60" borderId="113" xfId="0" applyFont="1" applyFill="1" applyBorder="1" applyAlignment="1">
      <alignment horizontal="left" vertical="center" wrapText="1"/>
    </xf>
    <xf numFmtId="0" fontId="91" fillId="60" borderId="120" xfId="0" applyFont="1" applyFill="1" applyBorder="1" applyAlignment="1">
      <alignment horizontal="left" vertical="top" wrapText="1"/>
    </xf>
    <xf numFmtId="0" fontId="91" fillId="60" borderId="29" xfId="0" applyFont="1" applyFill="1" applyBorder="1" applyAlignment="1">
      <alignment horizontal="left" vertical="top" wrapText="1"/>
    </xf>
    <xf numFmtId="0" fontId="78" fillId="79" borderId="10" xfId="0" applyFont="1" applyFill="1" applyBorder="1" applyAlignment="1">
      <alignment horizontal="center" wrapText="1"/>
    </xf>
    <xf numFmtId="0" fontId="78" fillId="79" borderId="18" xfId="0" applyFont="1" applyFill="1" applyBorder="1" applyAlignment="1">
      <alignment horizontal="center"/>
    </xf>
    <xf numFmtId="0" fontId="130" fillId="0" borderId="0" xfId="0" applyFont="1" applyFill="1" applyAlignment="1">
      <alignment horizontal="left" vertical="top" wrapText="1"/>
    </xf>
    <xf numFmtId="0" fontId="16" fillId="0" borderId="125" xfId="0" applyFont="1" applyFill="1" applyBorder="1" applyAlignment="1">
      <alignment vertical="top" wrapText="1"/>
    </xf>
    <xf numFmtId="0" fontId="16" fillId="0" borderId="138" xfId="0" applyFont="1" applyFill="1" applyBorder="1" applyAlignment="1">
      <alignment vertical="top" wrapText="1"/>
    </xf>
    <xf numFmtId="0" fontId="3" fillId="61" borderId="120" xfId="0" applyFont="1" applyFill="1" applyBorder="1" applyAlignment="1">
      <alignment horizontal="left" vertical="top" wrapText="1"/>
    </xf>
    <xf numFmtId="0" fontId="3" fillId="61" borderId="29" xfId="0" applyFont="1" applyFill="1" applyBorder="1" applyAlignment="1">
      <alignment horizontal="left" vertical="top" wrapText="1"/>
    </xf>
    <xf numFmtId="0" fontId="87" fillId="60" borderId="125" xfId="0" applyFont="1" applyFill="1" applyBorder="1" applyAlignment="1">
      <alignment vertical="top" wrapText="1"/>
    </xf>
    <xf numFmtId="0" fontId="87" fillId="60" borderId="138" xfId="0" applyFont="1" applyFill="1" applyBorder="1" applyAlignment="1">
      <alignment vertical="top" wrapText="1"/>
    </xf>
    <xf numFmtId="0" fontId="78" fillId="63" borderId="125" xfId="0" applyFont="1" applyFill="1" applyBorder="1" applyAlignment="1">
      <alignment horizontal="center" vertical="center" wrapText="1"/>
    </xf>
    <xf numFmtId="0" fontId="78" fillId="63" borderId="129" xfId="0" applyFont="1" applyFill="1" applyBorder="1" applyAlignment="1">
      <alignment horizontal="center" vertical="center" wrapText="1"/>
    </xf>
    <xf numFmtId="0" fontId="17" fillId="0" borderId="113" xfId="0" applyFont="1" applyFill="1" applyBorder="1" applyAlignment="1">
      <alignment horizontal="left" vertical="top" wrapText="1"/>
    </xf>
    <xf numFmtId="0" fontId="207" fillId="0" borderId="125" xfId="0" applyFont="1" applyFill="1" applyBorder="1" applyAlignment="1">
      <alignment horizontal="left" vertical="top" wrapText="1"/>
    </xf>
    <xf numFmtId="0" fontId="17" fillId="0" borderId="125" xfId="0" applyFont="1" applyFill="1" applyBorder="1" applyAlignment="1">
      <alignment horizontal="left" vertical="top" wrapText="1"/>
    </xf>
    <xf numFmtId="0" fontId="17" fillId="0" borderId="114" xfId="0" applyFont="1" applyFill="1" applyBorder="1" applyAlignment="1">
      <alignment horizontal="left" vertical="top" wrapText="1"/>
    </xf>
    <xf numFmtId="0" fontId="17" fillId="0" borderId="138" xfId="0" applyFont="1" applyFill="1" applyBorder="1" applyAlignment="1">
      <alignment horizontal="left" vertical="top" wrapText="1"/>
    </xf>
    <xf numFmtId="0" fontId="141" fillId="0" borderId="113" xfId="0" applyFont="1" applyBorder="1" applyAlignment="1"/>
    <xf numFmtId="0" fontId="142" fillId="0" borderId="125" xfId="0" applyFont="1" applyBorder="1" applyAlignment="1"/>
    <xf numFmtId="0" fontId="141" fillId="0" borderId="125" xfId="0" applyFont="1" applyBorder="1" applyAlignment="1">
      <alignment horizontal="center"/>
    </xf>
    <xf numFmtId="0" fontId="141" fillId="0" borderId="114" xfId="0" applyFont="1" applyBorder="1" applyAlignment="1">
      <alignment horizontal="center"/>
    </xf>
    <xf numFmtId="0" fontId="141" fillId="0" borderId="129" xfId="0" applyFont="1" applyBorder="1" applyAlignment="1">
      <alignment horizontal="center"/>
    </xf>
    <xf numFmtId="0" fontId="116" fillId="0" borderId="125" xfId="0" quotePrefix="1" applyFont="1" applyBorder="1" applyAlignment="1">
      <alignment vertical="center" wrapText="1"/>
    </xf>
    <xf numFmtId="0" fontId="116" fillId="0" borderId="129" xfId="0" applyFont="1" applyBorder="1" applyAlignment="1">
      <alignment vertical="center" wrapText="1"/>
    </xf>
    <xf numFmtId="0" fontId="143" fillId="0" borderId="125" xfId="0" quotePrefix="1" applyFont="1" applyBorder="1" applyAlignment="1">
      <alignment horizontal="left" vertical="center" wrapText="1"/>
    </xf>
    <xf numFmtId="0" fontId="143" fillId="0" borderId="129" xfId="0" applyFont="1" applyBorder="1" applyAlignment="1">
      <alignment horizontal="left" vertical="center" wrapText="1"/>
    </xf>
    <xf numFmtId="0" fontId="78" fillId="63" borderId="114" xfId="0" applyFont="1" applyFill="1" applyBorder="1" applyAlignment="1">
      <alignment horizontal="center" vertical="center" wrapText="1"/>
    </xf>
    <xf numFmtId="0" fontId="78" fillId="0" borderId="125" xfId="0" quotePrefix="1" applyFont="1" applyFill="1" applyBorder="1" applyAlignment="1">
      <alignment vertical="center" wrapText="1"/>
    </xf>
    <xf numFmtId="0" fontId="4" fillId="0" borderId="125" xfId="0" quotePrefix="1" applyFont="1" applyFill="1" applyBorder="1" applyAlignment="1">
      <alignment horizontal="left" vertical="center" wrapText="1"/>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8" fillId="0" borderId="132" xfId="0" applyFont="1" applyBorder="1" applyAlignment="1">
      <alignment horizontal="center" vertical="center" wrapText="1"/>
    </xf>
    <xf numFmtId="0" fontId="78" fillId="0" borderId="133" xfId="0" applyFont="1" applyBorder="1" applyAlignment="1">
      <alignment horizontal="center" vertical="center"/>
    </xf>
    <xf numFmtId="0" fontId="93" fillId="0" borderId="0" xfId="0" applyFont="1" applyBorder="1" applyAlignment="1">
      <alignment horizontal="left" vertical="top"/>
    </xf>
    <xf numFmtId="0" fontId="78" fillId="0" borderId="38" xfId="0" applyFont="1" applyBorder="1" applyAlignment="1">
      <alignment horizontal="center" vertical="center" wrapText="1"/>
    </xf>
    <xf numFmtId="0" fontId="78" fillId="0" borderId="30" xfId="0" applyFont="1" applyBorder="1" applyAlignment="1">
      <alignment horizontal="center" vertical="center" wrapText="1"/>
    </xf>
    <xf numFmtId="0" fontId="93" fillId="0" borderId="19" xfId="0" applyFont="1" applyBorder="1" applyAlignment="1">
      <alignment horizontal="left" vertical="top"/>
    </xf>
    <xf numFmtId="0" fontId="78" fillId="0" borderId="25" xfId="0" applyFont="1" applyBorder="1" applyAlignment="1">
      <alignment horizontal="center" vertical="center"/>
    </xf>
    <xf numFmtId="0" fontId="79" fillId="0" borderId="29" xfId="0" quotePrefix="1" applyFont="1" applyBorder="1" applyAlignment="1">
      <alignment horizontal="center" vertical="center" wrapText="1"/>
    </xf>
    <xf numFmtId="0" fontId="71" fillId="0" borderId="113" xfId="0" applyFont="1" applyBorder="1" applyAlignment="1">
      <alignment horizontal="center" vertical="center" wrapText="1"/>
    </xf>
    <xf numFmtId="0" fontId="71" fillId="0" borderId="113" xfId="0" applyFont="1" applyBorder="1" applyAlignment="1">
      <alignment horizontal="center" vertical="center"/>
    </xf>
    <xf numFmtId="0" fontId="71" fillId="0" borderId="125" xfId="0" applyFont="1" applyBorder="1" applyAlignment="1">
      <alignment horizontal="center" vertical="center" wrapText="1"/>
    </xf>
    <xf numFmtId="0" fontId="71" fillId="0" borderId="138" xfId="0" applyFont="1" applyBorder="1" applyAlignment="1">
      <alignment horizontal="center" vertical="center" wrapText="1"/>
    </xf>
    <xf numFmtId="0" fontId="79" fillId="0" borderId="113" xfId="0" applyFont="1" applyBorder="1" applyAlignment="1">
      <alignment horizontal="center" vertical="center" wrapText="1"/>
    </xf>
    <xf numFmtId="0" fontId="71" fillId="0" borderId="113" xfId="0" quotePrefix="1" applyFont="1" applyBorder="1" applyAlignment="1">
      <alignment horizontal="center" vertical="center"/>
    </xf>
    <xf numFmtId="0" fontId="25" fillId="0" borderId="29" xfId="0" quotePrefix="1" applyFont="1" applyFill="1" applyBorder="1" applyAlignment="1">
      <alignment horizontal="center" vertical="center" wrapText="1"/>
    </xf>
    <xf numFmtId="0" fontId="25" fillId="0" borderId="29" xfId="0" applyFont="1" applyFill="1" applyBorder="1" applyAlignment="1">
      <alignment horizontal="center" vertical="center" wrapText="1"/>
    </xf>
    <xf numFmtId="0" fontId="71" fillId="0" borderId="29" xfId="0" quotePrefix="1" applyFont="1" applyFill="1" applyBorder="1" applyAlignment="1">
      <alignment horizontal="center" vertical="center"/>
    </xf>
    <xf numFmtId="0" fontId="71" fillId="0" borderId="29" xfId="0" applyFont="1" applyFill="1" applyBorder="1" applyAlignment="1">
      <alignment horizontal="center" vertical="center"/>
    </xf>
    <xf numFmtId="0" fontId="71" fillId="0" borderId="113" xfId="0" quotePrefix="1" applyFont="1" applyFill="1" applyBorder="1" applyAlignment="1">
      <alignment horizontal="center" vertical="center" wrapText="1"/>
    </xf>
    <xf numFmtId="0" fontId="71" fillId="0" borderId="113" xfId="0" applyFont="1" applyFill="1" applyBorder="1" applyAlignment="1">
      <alignment horizontal="center" vertical="center" wrapText="1"/>
    </xf>
    <xf numFmtId="0" fontId="203" fillId="0" borderId="125" xfId="0" applyFont="1" applyFill="1" applyBorder="1" applyAlignment="1">
      <alignment horizontal="center" vertical="center"/>
    </xf>
    <xf numFmtId="0" fontId="203" fillId="0" borderId="138" xfId="0" applyFont="1" applyFill="1" applyBorder="1" applyAlignment="1">
      <alignment horizontal="center" vertical="center"/>
    </xf>
    <xf numFmtId="0" fontId="71" fillId="0" borderId="113" xfId="0" quotePrefix="1" applyFont="1" applyBorder="1" applyAlignment="1">
      <alignment horizontal="center" vertical="center" wrapText="1"/>
    </xf>
    <xf numFmtId="0" fontId="25" fillId="0" borderId="29" xfId="0" applyFont="1" applyFill="1" applyBorder="1" applyAlignment="1">
      <alignment horizontal="center" vertical="center"/>
    </xf>
    <xf numFmtId="0" fontId="71" fillId="0" borderId="113" xfId="0" quotePrefix="1" applyFont="1" applyFill="1" applyBorder="1" applyAlignment="1">
      <alignment horizontal="center" vertical="center"/>
    </xf>
    <xf numFmtId="0" fontId="25" fillId="0" borderId="125" xfId="0" applyFont="1" applyFill="1" applyBorder="1" applyAlignment="1">
      <alignment horizontal="center" vertical="center" wrapText="1"/>
    </xf>
    <xf numFmtId="0" fontId="25" fillId="0" borderId="138" xfId="0" applyFont="1" applyFill="1" applyBorder="1" applyAlignment="1">
      <alignment horizontal="center" vertical="center" wrapText="1"/>
    </xf>
    <xf numFmtId="0" fontId="79" fillId="0" borderId="113" xfId="0" applyFont="1" applyFill="1" applyBorder="1" applyAlignment="1">
      <alignment horizontal="center" vertical="center"/>
    </xf>
    <xf numFmtId="10" fontId="79" fillId="0" borderId="29" xfId="0" quotePrefix="1" applyNumberFormat="1" applyFont="1" applyBorder="1" applyAlignment="1">
      <alignment horizontal="center" vertical="center" wrapText="1"/>
    </xf>
    <xf numFmtId="0" fontId="25" fillId="0" borderId="138" xfId="0" applyFont="1" applyFill="1" applyBorder="1" applyAlignment="1">
      <alignment horizontal="center" vertical="center"/>
    </xf>
    <xf numFmtId="0" fontId="16" fillId="0" borderId="29" xfId="0" applyFont="1" applyFill="1" applyBorder="1" applyAlignment="1">
      <alignment horizontal="center" vertical="center" wrapText="1"/>
    </xf>
    <xf numFmtId="0" fontId="16" fillId="0" borderId="125" xfId="0" quotePrefix="1" applyFont="1" applyFill="1" applyBorder="1" applyAlignment="1">
      <alignment horizontal="center" vertical="center"/>
    </xf>
    <xf numFmtId="0" fontId="16" fillId="0" borderId="138" xfId="0" applyFont="1" applyFill="1" applyBorder="1" applyAlignment="1">
      <alignment horizontal="center" vertical="center"/>
    </xf>
    <xf numFmtId="0" fontId="16" fillId="0" borderId="125" xfId="0" quotePrefix="1" applyFont="1" applyFill="1" applyBorder="1" applyAlignment="1">
      <alignment horizontal="center" vertical="center" wrapText="1"/>
    </xf>
    <xf numFmtId="0" fontId="16" fillId="0" borderId="138" xfId="0" applyFont="1" applyFill="1" applyBorder="1" applyAlignment="1">
      <alignment horizontal="center" vertical="center" wrapText="1"/>
    </xf>
    <xf numFmtId="0" fontId="25" fillId="0" borderId="125" xfId="0" quotePrefix="1" applyFont="1" applyFill="1" applyBorder="1" applyAlignment="1">
      <alignment horizontal="center" vertical="center"/>
    </xf>
    <xf numFmtId="0" fontId="25" fillId="0" borderId="138" xfId="0" quotePrefix="1" applyFont="1" applyFill="1" applyBorder="1" applyAlignment="1">
      <alignment horizontal="center" vertical="center"/>
    </xf>
    <xf numFmtId="0" fontId="25" fillId="0" borderId="29" xfId="0" quotePrefix="1" applyNumberFormat="1" applyFont="1" applyFill="1" applyBorder="1" applyAlignment="1">
      <alignment horizontal="center" vertical="center" wrapText="1"/>
    </xf>
    <xf numFmtId="0" fontId="79" fillId="0" borderId="29" xfId="0" applyFont="1" applyFill="1" applyBorder="1" applyAlignment="1">
      <alignment horizontal="center" vertical="center" wrapText="1"/>
    </xf>
    <xf numFmtId="0" fontId="79" fillId="0" borderId="29" xfId="0" quotePrefix="1" applyFont="1" applyFill="1" applyBorder="1" applyAlignment="1">
      <alignment horizontal="center" vertical="center" wrapText="1"/>
    </xf>
    <xf numFmtId="0" fontId="71" fillId="0" borderId="29" xfId="0" applyFont="1" applyFill="1" applyBorder="1" applyAlignment="1">
      <alignment horizontal="center" vertical="center" wrapText="1"/>
    </xf>
    <xf numFmtId="0" fontId="71" fillId="0" borderId="10" xfId="0" applyFont="1" applyFill="1" applyBorder="1" applyAlignment="1">
      <alignment horizontal="center" vertical="center" wrapText="1"/>
    </xf>
    <xf numFmtId="0" fontId="17" fillId="66" borderId="114" xfId="0" applyFont="1" applyFill="1" applyBorder="1" applyAlignment="1">
      <alignment horizontal="left" vertical="center" wrapText="1"/>
    </xf>
    <xf numFmtId="0" fontId="95" fillId="0" borderId="125" xfId="0" applyFont="1" applyFill="1" applyBorder="1" applyAlignment="1">
      <alignment horizontal="left" vertical="center" wrapText="1"/>
    </xf>
    <xf numFmtId="0" fontId="95" fillId="0" borderId="115" xfId="0" applyFont="1" applyFill="1" applyBorder="1" applyAlignment="1">
      <alignment horizontal="left" vertical="center" wrapText="1"/>
    </xf>
    <xf numFmtId="0" fontId="49" fillId="24" borderId="50" xfId="0" applyFont="1" applyFill="1" applyBorder="1" applyAlignment="1">
      <alignment horizontal="left" vertical="center" wrapText="1"/>
    </xf>
    <xf numFmtId="0" fontId="71" fillId="76" borderId="122" xfId="0" applyFont="1" applyFill="1" applyBorder="1" applyAlignment="1">
      <alignment horizontal="center" vertical="center"/>
    </xf>
    <xf numFmtId="0" fontId="71" fillId="76" borderId="114" xfId="0" applyFont="1" applyFill="1" applyBorder="1" applyAlignment="1">
      <alignment horizontal="center" vertical="center"/>
    </xf>
    <xf numFmtId="0" fontId="71" fillId="76" borderId="129" xfId="0" applyFont="1" applyFill="1" applyBorder="1" applyAlignment="1">
      <alignment horizontal="center" vertical="center"/>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pplyProtection="1">
      <alignment horizontal="left" vertical="center" wrapText="1"/>
      <protection locked="0"/>
    </xf>
    <xf numFmtId="0" fontId="129" fillId="0" borderId="125" xfId="0" applyFont="1" applyFill="1" applyBorder="1" applyAlignment="1">
      <alignment horizontal="left" vertical="center" wrapText="1"/>
    </xf>
    <xf numFmtId="0" fontId="129" fillId="0" borderId="115" xfId="0" applyFont="1" applyFill="1" applyBorder="1" applyAlignment="1">
      <alignment horizontal="left" vertical="center" wrapText="1"/>
    </xf>
    <xf numFmtId="0" fontId="29" fillId="71" borderId="25" xfId="0" applyFont="1" applyFill="1" applyBorder="1" applyAlignment="1" applyProtection="1">
      <alignment horizontal="center" vertical="center" wrapText="1"/>
    </xf>
    <xf numFmtId="0" fontId="23" fillId="0" borderId="0" xfId="0" applyFont="1" applyAlignment="1" applyProtection="1">
      <alignment horizontal="center"/>
    </xf>
    <xf numFmtId="0" fontId="28" fillId="0" borderId="0" xfId="0" applyFont="1" applyFill="1" applyBorder="1" applyAlignment="1" applyProtection="1">
      <alignment horizontal="center" vertical="center"/>
    </xf>
    <xf numFmtId="0" fontId="49" fillId="62" borderId="44" xfId="0" applyFont="1" applyFill="1" applyBorder="1" applyAlignment="1" applyProtection="1">
      <alignment horizontal="left" vertical="center" wrapText="1"/>
    </xf>
    <xf numFmtId="0" fontId="49" fillId="62" borderId="45" xfId="0" applyFont="1" applyFill="1" applyBorder="1" applyAlignment="1" applyProtection="1">
      <alignment horizontal="left" vertical="center" wrapText="1"/>
    </xf>
    <xf numFmtId="0" fontId="49" fillId="62" borderId="46" xfId="0" applyFont="1" applyFill="1" applyBorder="1" applyAlignment="1" applyProtection="1">
      <alignment horizontal="left" vertical="center" wrapText="1"/>
    </xf>
    <xf numFmtId="0" fontId="3" fillId="0" borderId="127" xfId="0" applyFont="1" applyFill="1" applyBorder="1" applyAlignment="1">
      <alignment horizontal="left" vertical="top" wrapText="1"/>
    </xf>
    <xf numFmtId="0" fontId="3" fillId="0" borderId="113" xfId="0" applyFont="1" applyFill="1" applyBorder="1" applyAlignment="1" applyProtection="1">
      <alignment horizontal="left" vertical="top" wrapText="1"/>
    </xf>
    <xf numFmtId="0" fontId="3" fillId="0" borderId="113" xfId="0" applyFont="1" applyFill="1" applyBorder="1" applyAlignment="1" applyProtection="1">
      <alignment horizontal="left" vertical="top"/>
    </xf>
    <xf numFmtId="0" fontId="3" fillId="0" borderId="128" xfId="0" applyFont="1" applyFill="1" applyBorder="1" applyAlignment="1" applyProtection="1">
      <alignment horizontal="left" vertical="top"/>
    </xf>
    <xf numFmtId="0" fontId="3" fillId="0" borderId="123" xfId="0" applyFont="1" applyFill="1" applyBorder="1" applyAlignment="1">
      <alignment horizontal="left" vertical="top" wrapText="1"/>
    </xf>
    <xf numFmtId="0" fontId="3" fillId="0" borderId="117" xfId="0" applyFont="1" applyFill="1" applyBorder="1" applyAlignment="1">
      <alignment horizontal="left" vertical="top" wrapText="1"/>
    </xf>
    <xf numFmtId="10" fontId="3" fillId="0" borderId="117" xfId="0" applyNumberFormat="1" applyFont="1" applyFill="1" applyBorder="1" applyAlignment="1" applyProtection="1">
      <alignment horizontal="left" vertical="top"/>
    </xf>
    <xf numFmtId="10" fontId="3" fillId="0" borderId="124" xfId="0" applyNumberFormat="1" applyFont="1" applyFill="1" applyBorder="1" applyAlignment="1" applyProtection="1">
      <alignment horizontal="left" vertical="top"/>
    </xf>
    <xf numFmtId="0" fontId="28" fillId="62" borderId="57" xfId="0" applyFont="1" applyFill="1" applyBorder="1" applyAlignment="1" applyProtection="1">
      <alignment horizontal="left" vertical="center" wrapText="1"/>
    </xf>
    <xf numFmtId="0" fontId="28" fillId="62" borderId="83" xfId="0" applyFont="1" applyFill="1" applyBorder="1" applyAlignment="1" applyProtection="1">
      <alignment horizontal="left" vertical="center" wrapText="1"/>
    </xf>
    <xf numFmtId="0" fontId="28" fillId="62" borderId="58" xfId="0" applyFont="1" applyFill="1" applyBorder="1" applyAlignment="1" applyProtection="1">
      <alignment horizontal="left" vertical="center" wrapText="1"/>
    </xf>
    <xf numFmtId="0" fontId="3" fillId="0" borderId="122" xfId="0" applyFont="1" applyFill="1" applyBorder="1" applyAlignment="1">
      <alignment horizontal="left" vertical="top" wrapText="1"/>
    </xf>
    <xf numFmtId="0" fontId="3" fillId="0" borderId="125" xfId="0" applyFont="1" applyFill="1" applyBorder="1" applyAlignment="1" applyProtection="1">
      <alignment horizontal="left" vertical="top" wrapText="1"/>
    </xf>
    <xf numFmtId="0" fontId="3" fillId="0" borderId="114" xfId="0" applyFont="1" applyFill="1" applyBorder="1" applyAlignment="1" applyProtection="1">
      <alignment horizontal="left" vertical="top" wrapText="1"/>
    </xf>
    <xf numFmtId="0" fontId="3" fillId="0" borderId="115" xfId="0" applyFont="1" applyFill="1" applyBorder="1" applyAlignment="1" applyProtection="1">
      <alignment horizontal="left" vertical="top" wrapText="1"/>
    </xf>
    <xf numFmtId="0" fontId="28" fillId="0" borderId="122" xfId="0" applyFont="1" applyFill="1" applyBorder="1" applyAlignment="1">
      <alignment horizontal="left" vertical="center" wrapText="1"/>
    </xf>
    <xf numFmtId="0" fontId="28" fillId="0" borderId="114" xfId="0" applyFont="1" applyFill="1" applyBorder="1" applyAlignment="1">
      <alignment horizontal="left" vertical="center" wrapText="1"/>
    </xf>
    <xf numFmtId="0" fontId="28" fillId="0" borderId="115" xfId="0" applyFont="1" applyFill="1" applyBorder="1" applyAlignment="1">
      <alignment horizontal="left" vertical="center" wrapText="1"/>
    </xf>
    <xf numFmtId="0" fontId="3" fillId="0" borderId="55" xfId="0" applyFont="1" applyFill="1" applyBorder="1" applyAlignment="1">
      <alignment horizontal="left" vertical="top" wrapText="1"/>
    </xf>
    <xf numFmtId="0" fontId="16" fillId="0" borderId="122" xfId="0" applyFont="1" applyFill="1" applyBorder="1" applyAlignment="1">
      <alignment horizontal="left" vertical="top" wrapText="1"/>
    </xf>
    <xf numFmtId="0" fontId="3" fillId="0" borderId="0" xfId="0" applyFont="1" applyFill="1" applyBorder="1" applyAlignment="1" applyProtection="1">
      <alignment horizontal="left" vertical="top" wrapText="1"/>
    </xf>
    <xf numFmtId="0" fontId="28" fillId="62" borderId="40" xfId="0" applyFont="1" applyFill="1" applyBorder="1" applyAlignment="1" applyProtection="1">
      <alignment horizontal="center" vertical="center"/>
    </xf>
    <xf numFmtId="0" fontId="28" fillId="62" borderId="41" xfId="0" applyFont="1" applyFill="1" applyBorder="1" applyAlignment="1" applyProtection="1">
      <alignment horizontal="center" vertical="center"/>
    </xf>
    <xf numFmtId="0" fontId="28" fillId="62" borderId="34" xfId="0" applyFont="1" applyFill="1" applyBorder="1" applyAlignment="1" applyProtection="1">
      <alignment horizontal="center" vertical="center"/>
    </xf>
    <xf numFmtId="0" fontId="28" fillId="62" borderId="27" xfId="0" applyFont="1" applyFill="1" applyBorder="1" applyAlignment="1" applyProtection="1">
      <alignment horizontal="center" vertical="center"/>
    </xf>
    <xf numFmtId="0" fontId="28" fillId="62" borderId="52" xfId="0" applyFont="1" applyFill="1" applyBorder="1" applyAlignment="1" applyProtection="1">
      <alignment horizontal="center" vertical="center"/>
    </xf>
    <xf numFmtId="0" fontId="28" fillId="62" borderId="26" xfId="0" applyFont="1" applyFill="1" applyBorder="1" applyAlignment="1" applyProtection="1">
      <alignment horizontal="center" vertical="center"/>
    </xf>
    <xf numFmtId="10" fontId="3" fillId="0" borderId="0" xfId="0" applyNumberFormat="1" applyFont="1" applyFill="1" applyBorder="1" applyAlignment="1" applyProtection="1">
      <alignment horizontal="left" vertical="top"/>
    </xf>
    <xf numFmtId="0" fontId="28" fillId="62" borderId="86" xfId="0" applyFont="1" applyFill="1" applyBorder="1" applyAlignment="1" applyProtection="1">
      <alignment horizontal="center" vertical="center"/>
    </xf>
    <xf numFmtId="0" fontId="28" fillId="62" borderId="87" xfId="0" applyFont="1" applyFill="1" applyBorder="1" applyAlignment="1" applyProtection="1">
      <alignment horizontal="center" vertical="center"/>
    </xf>
    <xf numFmtId="0" fontId="28" fillId="62" borderId="89" xfId="0" applyFont="1" applyFill="1" applyBorder="1" applyAlignment="1" applyProtection="1">
      <alignment horizontal="center" vertical="center"/>
    </xf>
    <xf numFmtId="0" fontId="28" fillId="62" borderId="48" xfId="0" applyFont="1" applyFill="1" applyBorder="1" applyAlignment="1" applyProtection="1">
      <alignment horizontal="center" vertical="center"/>
    </xf>
    <xf numFmtId="0" fontId="15" fillId="0" borderId="87"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48"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49" fillId="62" borderId="38" xfId="0" applyFont="1" applyFill="1" applyBorder="1" applyAlignment="1" applyProtection="1">
      <alignment horizontal="center" vertical="center" wrapText="1"/>
    </xf>
    <xf numFmtId="0" fontId="49" fillId="62" borderId="30" xfId="0" applyFont="1" applyFill="1" applyBorder="1" applyAlignment="1" applyProtection="1">
      <alignment horizontal="center" vertical="center" wrapText="1"/>
    </xf>
    <xf numFmtId="0" fontId="49" fillId="62" borderId="25" xfId="0" applyFont="1" applyFill="1" applyBorder="1" applyAlignment="1" applyProtection="1">
      <alignment horizontal="center" vertical="center" wrapText="1"/>
    </xf>
    <xf numFmtId="0" fontId="3" fillId="61" borderId="117" xfId="0" applyFont="1" applyFill="1" applyBorder="1" applyAlignment="1">
      <alignment horizontal="left" vertical="top" wrapText="1"/>
    </xf>
    <xf numFmtId="10" fontId="3" fillId="61" borderId="117" xfId="0" applyNumberFormat="1" applyFont="1" applyFill="1" applyBorder="1" applyAlignment="1" applyProtection="1">
      <alignment horizontal="left" vertical="top"/>
    </xf>
    <xf numFmtId="10" fontId="3" fillId="61" borderId="124" xfId="0" applyNumberFormat="1" applyFont="1" applyFill="1" applyBorder="1" applyAlignment="1" applyProtection="1">
      <alignment horizontal="left" vertical="top"/>
    </xf>
    <xf numFmtId="10" fontId="3" fillId="61" borderId="120" xfId="0" applyNumberFormat="1" applyFont="1" applyFill="1" applyBorder="1" applyAlignment="1" applyProtection="1">
      <alignment horizontal="left" vertical="top"/>
    </xf>
    <xf numFmtId="10" fontId="3" fillId="61" borderId="121" xfId="0" applyNumberFormat="1" applyFont="1" applyFill="1" applyBorder="1" applyAlignment="1" applyProtection="1">
      <alignment horizontal="left" vertical="top"/>
    </xf>
    <xf numFmtId="0" fontId="28" fillId="62" borderId="57" xfId="0" applyFont="1" applyFill="1" applyBorder="1" applyAlignment="1" applyProtection="1">
      <alignment horizontal="center" vertical="center"/>
    </xf>
    <xf numFmtId="0" fontId="28" fillId="62" borderId="83" xfId="0" applyFont="1" applyFill="1" applyBorder="1" applyAlignment="1" applyProtection="1">
      <alignment horizontal="center" vertical="center"/>
    </xf>
    <xf numFmtId="0" fontId="28" fillId="62" borderId="107" xfId="0" applyFont="1" applyFill="1" applyBorder="1" applyAlignment="1" applyProtection="1">
      <alignment horizontal="center" vertical="center"/>
    </xf>
    <xf numFmtId="0" fontId="28" fillId="62" borderId="120" xfId="0" applyFont="1" applyFill="1" applyBorder="1" applyAlignment="1" applyProtection="1">
      <alignment horizontal="center" vertical="center"/>
    </xf>
    <xf numFmtId="0" fontId="3" fillId="0" borderId="83" xfId="0" applyFont="1" applyFill="1" applyBorder="1" applyAlignment="1">
      <alignment horizontal="left" vertical="top" wrapText="1"/>
    </xf>
    <xf numFmtId="0" fontId="16" fillId="0" borderId="83" xfId="0" applyFont="1" applyFill="1" applyBorder="1" applyAlignment="1" applyProtection="1">
      <alignment horizontal="left" vertical="top" wrapText="1"/>
    </xf>
    <xf numFmtId="0" fontId="16" fillId="0" borderId="83" xfId="0" applyFont="1" applyFill="1" applyBorder="1" applyAlignment="1" applyProtection="1">
      <alignment horizontal="left" vertical="top"/>
    </xf>
    <xf numFmtId="0" fontId="16" fillId="0" borderId="58" xfId="0" applyFont="1" applyFill="1" applyBorder="1" applyAlignment="1" applyProtection="1">
      <alignment horizontal="left" vertical="top"/>
    </xf>
    <xf numFmtId="0" fontId="3" fillId="61" borderId="113" xfId="0" applyFont="1" applyFill="1" applyBorder="1" applyAlignment="1">
      <alignment horizontal="left" vertical="top" wrapText="1"/>
    </xf>
    <xf numFmtId="0" fontId="16" fillId="0" borderId="113" xfId="0" applyFont="1" applyFill="1" applyBorder="1" applyAlignment="1" applyProtection="1">
      <alignment horizontal="left" vertical="top"/>
    </xf>
    <xf numFmtId="0" fontId="16" fillId="0" borderId="128" xfId="0" applyFont="1" applyFill="1" applyBorder="1" applyAlignment="1" applyProtection="1">
      <alignment horizontal="left" vertical="top"/>
    </xf>
    <xf numFmtId="0" fontId="28" fillId="62" borderId="74" xfId="0" applyFont="1" applyFill="1" applyBorder="1" applyAlignment="1" applyProtection="1">
      <alignment horizontal="center" vertical="center"/>
    </xf>
    <xf numFmtId="0" fontId="28" fillId="0" borderId="50" xfId="0" applyFont="1" applyBorder="1" applyAlignment="1" applyProtection="1">
      <alignment horizontal="left" vertical="center"/>
    </xf>
    <xf numFmtId="0" fontId="28" fillId="0" borderId="30" xfId="0" applyFont="1" applyBorder="1" applyAlignment="1" applyProtection="1">
      <alignment horizontal="left" vertical="center"/>
    </xf>
    <xf numFmtId="0" fontId="28" fillId="0" borderId="25" xfId="0" applyFont="1" applyBorder="1" applyAlignment="1" applyProtection="1">
      <alignment horizontal="left" vertical="center"/>
    </xf>
    <xf numFmtId="0" fontId="28" fillId="62" borderId="38" xfId="0" applyFont="1" applyFill="1" applyBorder="1" applyAlignment="1" applyProtection="1">
      <alignment horizontal="center" vertical="center" wrapText="1"/>
    </xf>
    <xf numFmtId="0" fontId="28" fillId="62" borderId="30" xfId="0" applyFont="1" applyFill="1" applyBorder="1" applyAlignment="1" applyProtection="1">
      <alignment horizontal="center" vertical="center" wrapText="1"/>
    </xf>
    <xf numFmtId="0" fontId="28" fillId="0" borderId="50" xfId="0" applyFont="1" applyBorder="1" applyAlignment="1" applyProtection="1">
      <alignment horizontal="center" vertical="center"/>
    </xf>
    <xf numFmtId="0" fontId="28" fillId="0" borderId="30" xfId="0" applyFont="1" applyBorder="1" applyAlignment="1" applyProtection="1">
      <alignment horizontal="center" vertical="center"/>
    </xf>
    <xf numFmtId="0" fontId="28" fillId="0" borderId="25" xfId="0" applyFont="1" applyBorder="1" applyAlignment="1" applyProtection="1">
      <alignment horizontal="center" vertical="center"/>
    </xf>
    <xf numFmtId="0" fontId="28" fillId="62" borderId="92" xfId="0" applyFont="1" applyFill="1" applyBorder="1" applyAlignment="1" applyProtection="1">
      <alignment horizontal="center" vertical="center"/>
    </xf>
    <xf numFmtId="0" fontId="28" fillId="62" borderId="93" xfId="0" applyFont="1" applyFill="1" applyBorder="1" applyAlignment="1" applyProtection="1">
      <alignment horizontal="center" vertical="center"/>
    </xf>
    <xf numFmtId="0" fontId="28" fillId="62" borderId="68" xfId="0" applyFont="1" applyFill="1" applyBorder="1" applyAlignment="1" applyProtection="1">
      <alignment horizontal="center" vertical="center"/>
    </xf>
    <xf numFmtId="0" fontId="28" fillId="62" borderId="32" xfId="0" applyFont="1" applyFill="1" applyBorder="1" applyAlignment="1" applyProtection="1">
      <alignment horizontal="center" vertical="center"/>
    </xf>
    <xf numFmtId="0" fontId="28" fillId="62" borderId="116" xfId="0" applyFont="1" applyFill="1" applyBorder="1" applyAlignment="1" applyProtection="1">
      <alignment horizontal="center" vertical="center"/>
    </xf>
    <xf numFmtId="0" fontId="28" fillId="62" borderId="117" xfId="0" applyFont="1" applyFill="1" applyBorder="1" applyAlignment="1" applyProtection="1">
      <alignment horizontal="center" vertical="center"/>
    </xf>
    <xf numFmtId="10" fontId="16" fillId="0" borderId="113" xfId="0" applyNumberFormat="1" applyFont="1" applyFill="1" applyBorder="1" applyAlignment="1" applyProtection="1">
      <alignment horizontal="left" vertical="top" wrapText="1"/>
    </xf>
    <xf numFmtId="10" fontId="16" fillId="0" borderId="128" xfId="0" applyNumberFormat="1" applyFont="1" applyFill="1" applyBorder="1" applyAlignment="1" applyProtection="1">
      <alignment horizontal="left" vertical="top" wrapText="1"/>
    </xf>
    <xf numFmtId="0" fontId="5" fillId="62" borderId="83" xfId="0" applyFont="1" applyFill="1" applyBorder="1" applyAlignment="1" applyProtection="1">
      <alignment horizontal="left" vertical="center"/>
    </xf>
    <xf numFmtId="0" fontId="5" fillId="62" borderId="58" xfId="0" applyFont="1" applyFill="1" applyBorder="1" applyAlignment="1" applyProtection="1">
      <alignment horizontal="left" vertical="center"/>
    </xf>
    <xf numFmtId="0" fontId="28" fillId="62" borderId="53" xfId="0" applyFont="1" applyFill="1" applyBorder="1" applyAlignment="1" applyProtection="1">
      <alignment horizontal="center" vertical="center"/>
    </xf>
    <xf numFmtId="0" fontId="15" fillId="23" borderId="51" xfId="0" applyFont="1" applyFill="1" applyBorder="1" applyAlignment="1" applyProtection="1">
      <alignment horizontal="center" vertical="center" wrapText="1"/>
    </xf>
    <xf numFmtId="0" fontId="15" fillId="23" borderId="93" xfId="0" applyFont="1" applyFill="1" applyBorder="1" applyAlignment="1" applyProtection="1">
      <alignment horizontal="center" vertical="center" wrapText="1"/>
    </xf>
    <xf numFmtId="0" fontId="15" fillId="23" borderId="20" xfId="0" applyFont="1" applyFill="1" applyBorder="1" applyAlignment="1" applyProtection="1">
      <alignment horizontal="center" vertical="center" wrapText="1"/>
    </xf>
    <xf numFmtId="0" fontId="15" fillId="0" borderId="92" xfId="0" applyFont="1" applyBorder="1" applyAlignment="1" applyProtection="1">
      <alignment horizontal="center" vertical="center" wrapText="1"/>
    </xf>
    <xf numFmtId="0" fontId="15" fillId="0" borderId="93" xfId="0" applyFont="1" applyBorder="1" applyAlignment="1" applyProtection="1">
      <alignment horizontal="center" vertical="center" wrapText="1"/>
    </xf>
    <xf numFmtId="0" fontId="15" fillId="0" borderId="20" xfId="0" applyFont="1" applyBorder="1" applyAlignment="1" applyProtection="1">
      <alignment horizontal="center" vertical="center" wrapText="1"/>
    </xf>
    <xf numFmtId="0" fontId="16" fillId="0" borderId="42" xfId="0" applyFont="1" applyBorder="1" applyAlignment="1" applyProtection="1">
      <alignment horizontal="center" textRotation="90" wrapText="1"/>
    </xf>
    <xf numFmtId="0" fontId="16" fillId="0" borderId="84" xfId="0" applyFont="1" applyBorder="1" applyAlignment="1" applyProtection="1">
      <alignment horizontal="center" textRotation="90" wrapText="1"/>
    </xf>
    <xf numFmtId="0" fontId="16" fillId="0" borderId="55" xfId="0" applyFont="1" applyBorder="1" applyAlignment="1" applyProtection="1">
      <alignment horizontal="center" textRotation="90" wrapText="1"/>
    </xf>
    <xf numFmtId="0" fontId="16" fillId="0" borderId="103" xfId="0" applyFont="1" applyBorder="1" applyAlignment="1" applyProtection="1">
      <alignment horizontal="center" textRotation="90" wrapText="1"/>
    </xf>
    <xf numFmtId="0" fontId="16" fillId="70" borderId="29" xfId="0" applyFont="1" applyFill="1" applyBorder="1" applyAlignment="1" applyProtection="1">
      <alignment horizontal="center" vertical="center" wrapText="1"/>
    </xf>
    <xf numFmtId="0" fontId="16" fillId="72" borderId="29" xfId="0" applyFont="1" applyFill="1" applyBorder="1" applyAlignment="1" applyProtection="1">
      <alignment horizontal="center" vertical="center" wrapText="1"/>
    </xf>
    <xf numFmtId="0" fontId="16" fillId="23" borderId="29" xfId="0" applyFont="1" applyFill="1" applyBorder="1" applyAlignment="1" applyProtection="1">
      <alignment horizontal="center" textRotation="90" wrapText="1"/>
    </xf>
    <xf numFmtId="0" fontId="16" fillId="23" borderId="101" xfId="0" applyFont="1" applyFill="1" applyBorder="1" applyAlignment="1" applyProtection="1">
      <alignment horizontal="center" textRotation="90" wrapText="1"/>
    </xf>
    <xf numFmtId="0" fontId="16" fillId="23" borderId="101" xfId="0" applyFont="1" applyFill="1" applyBorder="1" applyAlignment="1" applyProtection="1">
      <alignment horizontal="center" textRotation="90"/>
    </xf>
    <xf numFmtId="0" fontId="16" fillId="23" borderId="85" xfId="0" applyFont="1" applyFill="1" applyBorder="1" applyAlignment="1" applyProtection="1">
      <alignment horizontal="center" textRotation="90" wrapText="1"/>
    </xf>
    <xf numFmtId="0" fontId="16" fillId="23" borderId="102" xfId="0" applyFont="1" applyFill="1" applyBorder="1" applyAlignment="1" applyProtection="1">
      <alignment horizontal="center" textRotation="90" wrapText="1"/>
    </xf>
    <xf numFmtId="0" fontId="16" fillId="23" borderId="55" xfId="0" applyFont="1" applyFill="1" applyBorder="1" applyAlignment="1" applyProtection="1">
      <alignment horizontal="center" textRotation="90" wrapText="1"/>
    </xf>
    <xf numFmtId="0" fontId="16" fillId="23" borderId="103" xfId="0" applyFont="1" applyFill="1" applyBorder="1" applyAlignment="1" applyProtection="1">
      <alignment horizontal="center" textRotation="90" wrapText="1"/>
    </xf>
    <xf numFmtId="0" fontId="16" fillId="23" borderId="18" xfId="0" applyFont="1" applyFill="1" applyBorder="1" applyAlignment="1" applyProtection="1">
      <alignment horizontal="center" textRotation="90" wrapText="1"/>
    </xf>
    <xf numFmtId="0" fontId="16" fillId="23" borderId="104" xfId="0" applyFont="1" applyFill="1" applyBorder="1" applyAlignment="1" applyProtection="1">
      <alignment horizontal="center" textRotation="90" wrapText="1"/>
    </xf>
    <xf numFmtId="0" fontId="16" fillId="0" borderId="92" xfId="0" applyNumberFormat="1" applyFont="1" applyBorder="1" applyAlignment="1" applyProtection="1">
      <alignment horizontal="center" vertical="center"/>
    </xf>
    <xf numFmtId="0" fontId="16" fillId="0" borderId="93" xfId="0" applyNumberFormat="1" applyFont="1" applyBorder="1" applyAlignment="1" applyProtection="1">
      <alignment horizontal="center" vertical="center"/>
    </xf>
    <xf numFmtId="0" fontId="16" fillId="0" borderId="20" xfId="0" applyNumberFormat="1" applyFont="1" applyBorder="1" applyAlignment="1" applyProtection="1">
      <alignment horizontal="center" vertical="center"/>
    </xf>
    <xf numFmtId="0" fontId="15" fillId="23" borderId="85" xfId="0" applyFont="1" applyFill="1" applyBorder="1" applyAlignment="1" applyProtection="1">
      <alignment horizontal="center" textRotation="90" wrapText="1"/>
    </xf>
    <xf numFmtId="0" fontId="15" fillId="23" borderId="102" xfId="0" applyFont="1" applyFill="1" applyBorder="1" applyAlignment="1" applyProtection="1">
      <alignment horizontal="center" textRotation="90" wrapText="1"/>
    </xf>
    <xf numFmtId="0" fontId="16" fillId="70" borderId="101" xfId="0" applyFont="1" applyFill="1" applyBorder="1" applyAlignment="1" applyProtection="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xf>
    <xf numFmtId="0" fontId="16" fillId="72" borderId="101" xfId="0" applyFont="1" applyFill="1" applyBorder="1" applyAlignment="1" applyProtection="1">
      <alignment horizontal="center" textRotation="90" wrapText="1"/>
    </xf>
    <xf numFmtId="0" fontId="16" fillId="70" borderId="101" xfId="0" applyFont="1" applyFill="1" applyBorder="1" applyAlignment="1" applyProtection="1">
      <alignment horizontal="center" vertical="center" wrapText="1"/>
    </xf>
    <xf numFmtId="0" fontId="16" fillId="72" borderId="101" xfId="0" applyFont="1" applyFill="1" applyBorder="1" applyAlignment="1" applyProtection="1">
      <alignment horizontal="center" vertical="center" wrapText="1"/>
    </xf>
    <xf numFmtId="0" fontId="16" fillId="0" borderId="142" xfId="0" applyNumberFormat="1" applyFont="1" applyBorder="1" applyAlignment="1" applyProtection="1">
      <alignment horizontal="center" vertical="center"/>
    </xf>
    <xf numFmtId="0" fontId="14" fillId="0" borderId="0" xfId="0" applyFont="1" applyFill="1" applyAlignment="1" applyProtection="1">
      <alignment horizontal="left" vertical="center" wrapText="1"/>
    </xf>
    <xf numFmtId="0" fontId="81" fillId="0" borderId="0" xfId="0" applyFont="1" applyAlignment="1">
      <alignment horizontal="left" vertical="center"/>
    </xf>
    <xf numFmtId="0" fontId="16" fillId="0" borderId="0" xfId="0" applyFont="1" applyFill="1" applyAlignment="1" applyProtection="1">
      <alignment horizontal="left"/>
    </xf>
    <xf numFmtId="0" fontId="0" fillId="0" borderId="0" xfId="0" applyAlignment="1">
      <alignment horizontal="left"/>
    </xf>
    <xf numFmtId="0" fontId="14" fillId="0" borderId="0" xfId="0" applyFont="1" applyFill="1" applyAlignment="1" applyProtection="1">
      <alignment horizontal="left" vertical="center"/>
    </xf>
    <xf numFmtId="0" fontId="200" fillId="0" borderId="0" xfId="0" applyFont="1" applyFill="1" applyAlignment="1">
      <alignment horizontal="left" vertical="center" wrapText="1"/>
    </xf>
    <xf numFmtId="0" fontId="16" fillId="0" borderId="113" xfId="0" applyFont="1" applyFill="1" applyBorder="1" applyAlignment="1" applyProtection="1">
      <alignment horizontal="left" vertical="top" wrapText="1"/>
    </xf>
    <xf numFmtId="0" fontId="25" fillId="0" borderId="125" xfId="0" applyFont="1" applyFill="1" applyBorder="1" applyAlignment="1" applyProtection="1">
      <alignment horizontal="left" vertical="center" wrapText="1"/>
    </xf>
    <xf numFmtId="0" fontId="25" fillId="0" borderId="114" xfId="0" applyFont="1" applyFill="1" applyBorder="1" applyAlignment="1" applyProtection="1">
      <alignment horizontal="left" vertical="center" wrapText="1"/>
    </xf>
    <xf numFmtId="0" fontId="25" fillId="0" borderId="129" xfId="0" applyFont="1" applyFill="1" applyBorder="1" applyAlignment="1" applyProtection="1">
      <alignment horizontal="left" vertical="center" wrapText="1"/>
    </xf>
    <xf numFmtId="0" fontId="16" fillId="0" borderId="125" xfId="0" quotePrefix="1" applyFont="1" applyFill="1" applyBorder="1" applyAlignment="1" applyProtection="1">
      <alignment horizontal="left" vertical="top" wrapText="1"/>
    </xf>
    <xf numFmtId="0" fontId="16" fillId="0" borderId="114" xfId="0" applyFont="1" applyFill="1" applyBorder="1" applyAlignment="1" applyProtection="1">
      <alignment horizontal="left" vertical="top" wrapText="1"/>
    </xf>
    <xf numFmtId="0" fontId="16" fillId="0" borderId="129" xfId="0" applyFont="1" applyFill="1" applyBorder="1" applyAlignment="1" applyProtection="1">
      <alignment horizontal="left" vertical="top" wrapText="1"/>
    </xf>
    <xf numFmtId="0" fontId="161" fillId="0" borderId="0" xfId="0" applyFont="1" applyFill="1" applyAlignment="1" applyProtection="1">
      <alignment horizontal="left" vertical="top" wrapText="1"/>
    </xf>
    <xf numFmtId="0" fontId="183" fillId="0" borderId="0" xfId="0" applyFont="1" applyFill="1" applyAlignment="1">
      <alignment horizontal="left" vertical="top"/>
    </xf>
    <xf numFmtId="0" fontId="28" fillId="61" borderId="30" xfId="0" applyFont="1" applyFill="1" applyBorder="1" applyAlignment="1" applyProtection="1">
      <alignment horizontal="center" vertical="center" wrapText="1"/>
    </xf>
    <xf numFmtId="0" fontId="3" fillId="0" borderId="34"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Alignment="1" applyProtection="1">
      <alignment horizontal="left" vertical="top"/>
    </xf>
    <xf numFmtId="0" fontId="5" fillId="62" borderId="92" xfId="0" applyFont="1" applyFill="1" applyBorder="1" applyAlignment="1" applyProtection="1">
      <alignment horizontal="center" vertical="center" wrapText="1"/>
    </xf>
    <xf numFmtId="0" fontId="5" fillId="62" borderId="93" xfId="0" applyFont="1" applyFill="1" applyBorder="1" applyAlignment="1" applyProtection="1">
      <alignment horizontal="center" vertical="center"/>
    </xf>
    <xf numFmtId="0" fontId="5" fillId="62" borderId="93" xfId="0" applyFont="1" applyFill="1" applyBorder="1" applyAlignment="1" applyProtection="1">
      <alignment horizontal="center" vertical="center" wrapText="1"/>
    </xf>
    <xf numFmtId="0" fontId="5" fillId="62" borderId="20" xfId="0" applyFont="1" applyFill="1" applyBorder="1" applyAlignment="1" applyProtection="1">
      <alignment horizontal="center" vertical="center"/>
    </xf>
    <xf numFmtId="10" fontId="16" fillId="0" borderId="117" xfId="0" applyNumberFormat="1" applyFont="1" applyFill="1" applyBorder="1" applyAlignment="1" applyProtection="1">
      <alignment horizontal="left" vertical="top"/>
    </xf>
    <xf numFmtId="10" fontId="16" fillId="0" borderId="124" xfId="0" applyNumberFormat="1" applyFont="1" applyFill="1" applyBorder="1" applyAlignment="1" applyProtection="1">
      <alignment horizontal="left" vertical="top"/>
    </xf>
    <xf numFmtId="0" fontId="28" fillId="62" borderId="17" xfId="0" applyFont="1" applyFill="1" applyBorder="1" applyAlignment="1" applyProtection="1">
      <alignment horizontal="center" vertical="center"/>
    </xf>
    <xf numFmtId="0" fontId="5" fillId="0" borderId="113" xfId="0" applyFont="1" applyFill="1" applyBorder="1" applyAlignment="1" applyProtection="1">
      <alignment horizontal="left" vertical="center"/>
    </xf>
    <xf numFmtId="0" fontId="5" fillId="0" borderId="128" xfId="0" applyFont="1" applyFill="1" applyBorder="1" applyAlignment="1" applyProtection="1">
      <alignment horizontal="left" vertical="center"/>
    </xf>
    <xf numFmtId="0" fontId="3" fillId="0" borderId="94" xfId="0" applyFont="1" applyFill="1" applyBorder="1" applyAlignment="1">
      <alignment horizontal="left" vertical="top" wrapText="1"/>
    </xf>
    <xf numFmtId="0" fontId="3" fillId="0" borderId="45" xfId="0" applyFont="1" applyFill="1" applyBorder="1" applyAlignment="1">
      <alignment horizontal="left" vertical="top" wrapText="1"/>
    </xf>
    <xf numFmtId="0" fontId="3" fillId="0" borderId="56" xfId="0" applyFont="1" applyFill="1" applyBorder="1" applyAlignment="1">
      <alignment horizontal="left" vertical="top" wrapText="1"/>
    </xf>
    <xf numFmtId="0" fontId="49" fillId="68" borderId="38" xfId="0" applyFont="1" applyFill="1" applyBorder="1" applyAlignment="1" applyProtection="1">
      <alignment horizontal="center" vertical="center" wrapText="1"/>
    </xf>
    <xf numFmtId="0" fontId="49" fillId="68" borderId="30" xfId="0" applyFont="1" applyFill="1" applyBorder="1" applyAlignment="1" applyProtection="1">
      <alignment horizontal="center" vertical="center" wrapText="1"/>
    </xf>
    <xf numFmtId="0" fontId="49" fillId="68" borderId="25" xfId="0" applyFont="1" applyFill="1" applyBorder="1" applyAlignment="1" applyProtection="1">
      <alignment horizontal="center" vertical="center" wrapText="1"/>
    </xf>
    <xf numFmtId="0" fontId="3" fillId="61" borderId="94"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28" fillId="62" borderId="123" xfId="0" applyFont="1" applyFill="1" applyBorder="1" applyAlignment="1" applyProtection="1">
      <alignment horizontal="center" vertical="center"/>
    </xf>
    <xf numFmtId="0" fontId="3" fillId="61" borderId="73" xfId="0" applyFont="1" applyFill="1" applyBorder="1" applyAlignment="1">
      <alignment horizontal="left" vertical="top" wrapText="1"/>
    </xf>
    <xf numFmtId="0" fontId="16" fillId="0" borderId="125" xfId="0" applyFont="1" applyFill="1" applyBorder="1" applyAlignment="1" applyProtection="1">
      <alignment horizontal="left" vertical="top" wrapText="1"/>
    </xf>
    <xf numFmtId="0" fontId="16" fillId="0" borderId="115" xfId="0" applyFont="1" applyFill="1" applyBorder="1" applyAlignment="1" applyProtection="1">
      <alignment horizontal="left" vertical="top" wrapText="1"/>
    </xf>
    <xf numFmtId="0" fontId="5" fillId="62" borderId="40" xfId="0" applyFont="1" applyFill="1" applyBorder="1" applyAlignment="1" applyProtection="1">
      <alignment horizontal="center" vertical="center" wrapText="1"/>
    </xf>
    <xf numFmtId="0" fontId="5" fillId="62" borderId="35" xfId="0" applyFont="1" applyFill="1" applyBorder="1" applyAlignment="1" applyProtection="1">
      <alignment horizontal="center" vertical="center"/>
    </xf>
    <xf numFmtId="0" fontId="5" fillId="62" borderId="41" xfId="0" applyFont="1" applyFill="1" applyBorder="1" applyAlignment="1" applyProtection="1">
      <alignment horizontal="center" vertical="center"/>
    </xf>
    <xf numFmtId="0" fontId="5" fillId="62" borderId="52" xfId="0" applyFont="1" applyFill="1" applyBorder="1" applyAlignment="1" applyProtection="1">
      <alignment horizontal="center" vertical="center"/>
    </xf>
    <xf numFmtId="0" fontId="5" fillId="62" borderId="19" xfId="0" applyFont="1" applyFill="1" applyBorder="1" applyAlignment="1" applyProtection="1">
      <alignment horizontal="center" vertical="center"/>
    </xf>
    <xf numFmtId="0" fontId="5" fillId="62" borderId="26" xfId="0" applyFont="1" applyFill="1" applyBorder="1" applyAlignment="1" applyProtection="1">
      <alignment horizontal="center" vertical="center"/>
    </xf>
    <xf numFmtId="10" fontId="16" fillId="0" borderId="113" xfId="0" applyNumberFormat="1" applyFont="1" applyFill="1" applyBorder="1" applyAlignment="1" applyProtection="1">
      <alignment horizontal="left" vertical="top"/>
    </xf>
    <xf numFmtId="10" fontId="16" fillId="0" borderId="128" xfId="0" applyNumberFormat="1" applyFont="1" applyFill="1" applyBorder="1" applyAlignment="1" applyProtection="1">
      <alignment horizontal="left" vertical="top"/>
    </xf>
    <xf numFmtId="0" fontId="5" fillId="0" borderId="29" xfId="0" applyFont="1" applyFill="1" applyBorder="1" applyAlignment="1" applyProtection="1">
      <alignment horizontal="left" vertical="center"/>
    </xf>
    <xf numFmtId="0" fontId="5" fillId="0" borderId="85" xfId="0" applyFont="1" applyFill="1" applyBorder="1" applyAlignment="1" applyProtection="1">
      <alignment horizontal="left" vertical="center"/>
    </xf>
    <xf numFmtId="0" fontId="78" fillId="0" borderId="0" xfId="0" applyFont="1" applyBorder="1" applyAlignment="1">
      <alignment horizontal="left" vertical="center" wrapText="1"/>
    </xf>
    <xf numFmtId="0" fontId="78" fillId="0" borderId="138" xfId="0" applyFont="1" applyBorder="1" applyAlignment="1">
      <alignment horizontal="center" vertical="center"/>
    </xf>
    <xf numFmtId="0" fontId="71" fillId="0" borderId="138" xfId="0" applyFont="1" applyBorder="1" applyAlignment="1">
      <alignment horizontal="center" vertical="center"/>
    </xf>
    <xf numFmtId="0" fontId="85" fillId="0" borderId="35" xfId="0" applyFont="1" applyBorder="1" applyAlignment="1">
      <alignment horizontal="left" vertical="center" wrapText="1"/>
    </xf>
    <xf numFmtId="0" fontId="17" fillId="65" borderId="113" xfId="0" applyFont="1" applyFill="1" applyBorder="1" applyAlignment="1">
      <alignment horizontal="left" vertical="center"/>
    </xf>
    <xf numFmtId="0" fontId="17" fillId="65" borderId="128" xfId="0" applyFont="1" applyFill="1" applyBorder="1" applyAlignment="1">
      <alignment horizontal="left" vertical="center"/>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0" fontId="16" fillId="0" borderId="56" xfId="0" applyFont="1" applyFill="1" applyBorder="1" applyAlignment="1">
      <alignment horizontal="left" vertical="top" wrapText="1"/>
    </xf>
    <xf numFmtId="0" fontId="16" fillId="0" borderId="83" xfId="0" applyFont="1" applyFill="1" applyBorder="1" applyAlignment="1">
      <alignment horizontal="left" vertical="top" wrapText="1"/>
    </xf>
    <xf numFmtId="0" fontId="157" fillId="61" borderId="113" xfId="0" applyFont="1" applyFill="1" applyBorder="1" applyAlignment="1">
      <alignment horizontal="left" vertical="top" wrapText="1"/>
    </xf>
    <xf numFmtId="49" fontId="85" fillId="62" borderId="113" xfId="0" quotePrefix="1" applyNumberFormat="1" applyFont="1" applyFill="1" applyBorder="1" applyAlignment="1">
      <alignment horizontal="left" vertical="top" wrapText="1"/>
    </xf>
    <xf numFmtId="49" fontId="85" fillId="62" borderId="113"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3" xfId="0" applyFont="1" applyFill="1" applyBorder="1" applyAlignment="1">
      <alignment horizontal="center" vertical="center" wrapText="1"/>
    </xf>
    <xf numFmtId="0" fontId="16" fillId="62" borderId="113" xfId="0" applyFont="1" applyFill="1" applyBorder="1" applyAlignment="1">
      <alignment horizontal="center" vertical="center"/>
    </xf>
    <xf numFmtId="49" fontId="16" fillId="0" borderId="113" xfId="0" applyNumberFormat="1" applyFont="1" applyFill="1" applyBorder="1" applyAlignment="1">
      <alignment horizontal="left" vertical="top" wrapText="1"/>
    </xf>
    <xf numFmtId="49" fontId="16" fillId="61" borderId="113" xfId="0" applyNumberFormat="1" applyFont="1" applyFill="1" applyBorder="1" applyAlignment="1">
      <alignment horizontal="left" vertical="top" wrapText="1"/>
    </xf>
    <xf numFmtId="0" fontId="80" fillId="61" borderId="113" xfId="0" applyFont="1" applyFill="1" applyBorder="1" applyAlignment="1">
      <alignment horizontal="left" vertical="top" wrapText="1"/>
    </xf>
    <xf numFmtId="0" fontId="16" fillId="61" borderId="127" xfId="0" applyFont="1" applyFill="1" applyBorder="1" applyAlignment="1">
      <alignment horizontal="left" vertical="top" wrapText="1"/>
    </xf>
    <xf numFmtId="0" fontId="71" fillId="0" borderId="113" xfId="0" applyFont="1" applyBorder="1" applyAlignment="1">
      <alignment horizontal="left" vertical="top"/>
    </xf>
    <xf numFmtId="0" fontId="71" fillId="0" borderId="128" xfId="0" applyFont="1" applyBorder="1" applyAlignment="1">
      <alignment horizontal="left" vertical="top"/>
    </xf>
    <xf numFmtId="0" fontId="78" fillId="65" borderId="113" xfId="0" applyFont="1" applyFill="1" applyBorder="1" applyAlignment="1">
      <alignment horizontal="left" vertical="center"/>
    </xf>
    <xf numFmtId="0" fontId="78" fillId="65" borderId="128" xfId="0" applyFont="1" applyFill="1" applyBorder="1" applyAlignment="1">
      <alignment horizontal="left" vertical="center"/>
    </xf>
    <xf numFmtId="0" fontId="16" fillId="61" borderId="123" xfId="0" applyFont="1" applyFill="1" applyBorder="1" applyAlignment="1">
      <alignment horizontal="left" vertical="top" wrapText="1"/>
    </xf>
    <xf numFmtId="0" fontId="71" fillId="0" borderId="117" xfId="0" applyFont="1" applyBorder="1" applyAlignment="1">
      <alignment horizontal="left" vertical="top"/>
    </xf>
    <xf numFmtId="0" fontId="71" fillId="0" borderId="124" xfId="0" applyFont="1" applyBorder="1" applyAlignment="1">
      <alignment horizontal="left" vertical="top"/>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8" fillId="0" borderId="11" xfId="0" applyFont="1" applyBorder="1" applyAlignment="1">
      <alignment horizontal="left" vertical="center" wrapText="1"/>
    </xf>
    <xf numFmtId="0" fontId="85" fillId="68" borderId="57" xfId="0" applyFont="1" applyFill="1" applyBorder="1" applyAlignment="1" applyProtection="1">
      <alignment horizontal="center" vertical="center" wrapText="1"/>
    </xf>
    <xf numFmtId="0" fontId="85" fillId="68" borderId="83" xfId="0" applyFont="1" applyFill="1" applyBorder="1" applyAlignment="1" applyProtection="1">
      <alignment horizontal="center" vertical="center" wrapText="1"/>
    </xf>
    <xf numFmtId="0" fontId="85" fillId="68" borderId="58" xfId="0" applyFont="1" applyFill="1" applyBorder="1" applyAlignment="1" applyProtection="1">
      <alignment horizontal="center" vertical="center" wrapText="1"/>
    </xf>
    <xf numFmtId="0" fontId="16" fillId="88" borderId="127" xfId="0" applyFont="1" applyFill="1" applyBorder="1" applyAlignment="1" applyProtection="1">
      <alignment horizontal="left" vertical="top" wrapText="1"/>
    </xf>
    <xf numFmtId="0" fontId="16" fillId="88" borderId="113" xfId="0" applyFont="1" applyFill="1" applyBorder="1" applyAlignment="1" applyProtection="1">
      <alignment horizontal="left" vertical="top" wrapText="1"/>
    </xf>
    <xf numFmtId="0" fontId="79" fillId="64" borderId="113" xfId="0" applyFont="1" applyFill="1" applyBorder="1" applyAlignment="1" applyProtection="1">
      <alignment horizontal="left" vertical="top" wrapText="1"/>
    </xf>
    <xf numFmtId="0" fontId="79" fillId="87" borderId="113" xfId="0" applyFont="1" applyFill="1" applyBorder="1" applyAlignment="1" applyProtection="1">
      <alignment horizontal="left" vertical="top" wrapText="1"/>
    </xf>
    <xf numFmtId="0" fontId="79" fillId="87" borderId="128" xfId="0" applyFont="1" applyFill="1" applyBorder="1" applyAlignment="1" applyProtection="1">
      <alignment horizontal="left" vertical="top" wrapText="1"/>
    </xf>
    <xf numFmtId="0" fontId="16" fillId="0" borderId="125" xfId="0" applyFont="1" applyFill="1" applyBorder="1" applyAlignment="1">
      <alignment horizontal="left" vertical="center" wrapText="1"/>
    </xf>
    <xf numFmtId="0" fontId="16" fillId="0" borderId="114" xfId="0" applyFont="1" applyFill="1" applyBorder="1" applyAlignment="1">
      <alignment horizontal="left" vertical="center" wrapText="1"/>
    </xf>
    <xf numFmtId="0" fontId="16" fillId="0" borderId="138" xfId="0" applyFont="1" applyFill="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6"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5" xfId="0" applyNumberFormat="1" applyFont="1" applyFill="1" applyBorder="1" applyAlignment="1">
      <alignment horizontal="center" vertical="center" wrapText="1"/>
    </xf>
    <xf numFmtId="14" fontId="16" fillId="62" borderId="129"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5" xfId="0" quotePrefix="1" applyFont="1" applyFill="1" applyBorder="1" applyAlignment="1">
      <alignment horizontal="left" vertical="top" wrapText="1"/>
    </xf>
    <xf numFmtId="0" fontId="80" fillId="62" borderId="114" xfId="0" quotePrefix="1" applyFont="1" applyFill="1" applyBorder="1" applyAlignment="1">
      <alignment horizontal="left" vertical="top" wrapText="1"/>
    </xf>
    <xf numFmtId="0" fontId="80" fillId="62" borderId="129" xfId="0" quotePrefix="1" applyFont="1" applyFill="1" applyBorder="1" applyAlignment="1">
      <alignment horizontal="left" vertical="top" wrapText="1"/>
    </xf>
    <xf numFmtId="0" fontId="16" fillId="0" borderId="114" xfId="0" quotePrefix="1" applyFont="1" applyFill="1" applyBorder="1" applyAlignment="1">
      <alignment horizontal="left" vertical="center" wrapText="1"/>
    </xf>
    <xf numFmtId="0" fontId="16" fillId="0" borderId="129" xfId="0" quotePrefix="1" applyFont="1" applyFill="1" applyBorder="1" applyAlignment="1">
      <alignment horizontal="left" vertical="center" wrapText="1"/>
    </xf>
    <xf numFmtId="0" fontId="16" fillId="0" borderId="129" xfId="0" applyFont="1" applyFill="1" applyBorder="1" applyAlignment="1">
      <alignment horizontal="left" vertical="center"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Border="1" applyAlignment="1">
      <alignment vertical="top" wrapText="1"/>
    </xf>
    <xf numFmtId="0" fontId="85" fillId="0" borderId="0" xfId="0" applyFont="1" applyBorder="1" applyAlignment="1">
      <alignment vertical="top"/>
    </xf>
    <xf numFmtId="0" fontId="60" fillId="88" borderId="57" xfId="0" applyFont="1" applyFill="1" applyBorder="1" applyAlignment="1">
      <alignment horizontal="center" vertical="center" wrapText="1"/>
    </xf>
    <xf numFmtId="0" fontId="60" fillId="88" borderId="83"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3"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7" xfId="0" applyFont="1" applyFill="1" applyBorder="1" applyAlignment="1">
      <alignment horizontal="center" vertical="center" wrapText="1"/>
    </xf>
    <xf numFmtId="0" fontId="78" fillId="62" borderId="113" xfId="0" applyFont="1" applyFill="1" applyBorder="1" applyAlignment="1">
      <alignment horizontal="center" vertical="center"/>
    </xf>
    <xf numFmtId="0" fontId="78" fillId="62" borderId="128"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3"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22" xfId="0" applyFont="1" applyFill="1" applyBorder="1" applyAlignment="1">
      <alignment horizontal="center" vertical="center" wrapText="1"/>
    </xf>
    <xf numFmtId="0" fontId="78" fillId="62" borderId="114" xfId="0" applyFont="1" applyFill="1" applyBorder="1" applyAlignment="1">
      <alignment horizontal="center" vertical="center"/>
    </xf>
    <xf numFmtId="0" fontId="78" fillId="62" borderId="115" xfId="0" applyFont="1" applyFill="1" applyBorder="1" applyAlignment="1">
      <alignment horizontal="center" vertical="center"/>
    </xf>
    <xf numFmtId="0" fontId="16" fillId="0" borderId="127" xfId="0" applyFont="1" applyFill="1" applyBorder="1" applyAlignment="1">
      <alignment horizontal="left" vertical="top" wrapText="1"/>
    </xf>
    <xf numFmtId="0" fontId="16" fillId="0" borderId="127" xfId="0" applyFont="1" applyFill="1" applyBorder="1" applyAlignment="1">
      <alignment vertical="top" wrapText="1"/>
    </xf>
    <xf numFmtId="0" fontId="95" fillId="0" borderId="0" xfId="0" applyFont="1" applyBorder="1" applyAlignment="1">
      <alignment horizontal="left" vertical="center" wrapText="1"/>
    </xf>
    <xf numFmtId="0" fontId="95" fillId="0" borderId="0" xfId="0" applyFont="1" applyBorder="1" applyAlignment="1">
      <alignment horizontal="left" vertical="center"/>
    </xf>
    <xf numFmtId="0" fontId="16" fillId="0" borderId="123" xfId="0" applyFont="1" applyFill="1" applyBorder="1" applyAlignment="1">
      <alignment horizontal="left" vertical="top" wrapText="1"/>
    </xf>
    <xf numFmtId="0" fontId="78" fillId="65" borderId="113" xfId="0" applyFont="1" applyFill="1" applyBorder="1" applyAlignment="1">
      <alignment horizontal="left"/>
    </xf>
    <xf numFmtId="0" fontId="78" fillId="65" borderId="128" xfId="0" applyFont="1" applyFill="1" applyBorder="1" applyAlignment="1">
      <alignment horizontal="left"/>
    </xf>
    <xf numFmtId="0" fontId="78" fillId="65" borderId="127" xfId="0" applyFont="1" applyFill="1" applyBorder="1" applyAlignment="1">
      <alignment horizontal="left" vertical="center"/>
    </xf>
    <xf numFmtId="0" fontId="79" fillId="0" borderId="123" xfId="0" applyFont="1" applyFill="1" applyBorder="1" applyAlignment="1">
      <alignment horizontal="left" vertical="top" wrapText="1"/>
    </xf>
    <xf numFmtId="0" fontId="16" fillId="88" borderId="123" xfId="0" applyFont="1" applyFill="1" applyBorder="1" applyAlignment="1" applyProtection="1">
      <alignment horizontal="left" vertical="top" wrapText="1"/>
    </xf>
    <xf numFmtId="0" fontId="16" fillId="88" borderId="117" xfId="0" applyFont="1" applyFill="1" applyBorder="1" applyAlignment="1" applyProtection="1">
      <alignment horizontal="left" vertical="top" wrapText="1"/>
    </xf>
    <xf numFmtId="0" fontId="79" fillId="64" borderId="117" xfId="0" applyFont="1" applyFill="1" applyBorder="1" applyAlignment="1" applyProtection="1">
      <alignment horizontal="left" vertical="top" wrapText="1"/>
    </xf>
    <xf numFmtId="0" fontId="16" fillId="87" borderId="117" xfId="0" applyFont="1" applyFill="1" applyBorder="1" applyAlignment="1" applyProtection="1">
      <alignment horizontal="left" vertical="top" wrapText="1"/>
    </xf>
    <xf numFmtId="0" fontId="16" fillId="87" borderId="124" xfId="0" applyFont="1" applyFill="1" applyBorder="1" applyAlignment="1" applyProtection="1">
      <alignment horizontal="left" vertical="top" wrapText="1"/>
    </xf>
    <xf numFmtId="0" fontId="95" fillId="0" borderId="125" xfId="0" applyFont="1" applyFill="1" applyBorder="1" applyAlignment="1">
      <alignment horizontal="center" vertical="center" wrapText="1"/>
    </xf>
    <xf numFmtId="0" fontId="95" fillId="0" borderId="114" xfId="0" applyFont="1" applyFill="1" applyBorder="1" applyAlignment="1">
      <alignment horizontal="center" vertical="center"/>
    </xf>
    <xf numFmtId="0" fontId="95" fillId="0" borderId="129" xfId="0" applyFont="1" applyFill="1" applyBorder="1" applyAlignment="1">
      <alignment horizontal="center" vertical="center"/>
    </xf>
    <xf numFmtId="0" fontId="49" fillId="0" borderId="125" xfId="0" applyFont="1" applyFill="1" applyBorder="1" applyAlignment="1">
      <alignment horizontal="center" vertical="center" wrapText="1"/>
    </xf>
    <xf numFmtId="0" fontId="49" fillId="0" borderId="114" xfId="0" applyFont="1" applyFill="1" applyBorder="1" applyAlignment="1">
      <alignment horizontal="center" vertical="center" wrapText="1"/>
    </xf>
    <xf numFmtId="0" fontId="49" fillId="0" borderId="129" xfId="0" applyFont="1" applyFill="1" applyBorder="1" applyAlignment="1">
      <alignment horizontal="center" vertical="center" wrapText="1"/>
    </xf>
    <xf numFmtId="0" fontId="17" fillId="65" borderId="127" xfId="0" applyFont="1" applyFill="1" applyBorder="1" applyAlignment="1">
      <alignment horizontal="left" vertical="center"/>
    </xf>
    <xf numFmtId="0" fontId="16" fillId="0" borderId="125" xfId="0" applyFont="1" applyBorder="1" applyAlignment="1">
      <alignment horizontal="left" vertical="top"/>
    </xf>
    <xf numFmtId="0" fontId="16" fillId="0" borderId="115" xfId="0" applyFont="1" applyBorder="1" applyAlignment="1">
      <alignment horizontal="left" vertical="top"/>
    </xf>
    <xf numFmtId="0" fontId="16" fillId="0" borderId="113" xfId="0" applyFont="1" applyBorder="1" applyAlignment="1">
      <alignment horizontal="left" vertical="top"/>
    </xf>
    <xf numFmtId="0" fontId="16" fillId="0" borderId="128" xfId="0" applyFont="1" applyBorder="1" applyAlignment="1">
      <alignment horizontal="left" vertical="top"/>
    </xf>
    <xf numFmtId="0" fontId="17" fillId="65" borderId="113" xfId="0" applyFont="1" applyFill="1" applyBorder="1" applyAlignment="1">
      <alignment horizontal="left"/>
    </xf>
    <xf numFmtId="0" fontId="17" fillId="65" borderId="128" xfId="0" applyFont="1" applyFill="1" applyBorder="1" applyAlignment="1">
      <alignment horizontal="left"/>
    </xf>
    <xf numFmtId="0" fontId="16" fillId="0" borderId="90" xfId="0" applyFont="1" applyFill="1" applyBorder="1" applyAlignment="1">
      <alignment horizontal="left" vertical="top" wrapText="1"/>
    </xf>
    <xf numFmtId="0" fontId="16" fillId="0" borderId="130" xfId="0" applyFont="1" applyFill="1" applyBorder="1" applyAlignment="1">
      <alignment horizontal="left" vertical="top" wrapText="1"/>
    </xf>
    <xf numFmtId="0" fontId="16" fillId="0" borderId="128" xfId="0" applyFont="1" applyFill="1" applyBorder="1" applyAlignment="1">
      <alignment horizontal="left" vertical="top"/>
    </xf>
    <xf numFmtId="0" fontId="16" fillId="0" borderId="124" xfId="0" applyFont="1" applyFill="1" applyBorder="1" applyAlignment="1">
      <alignment horizontal="left" vertical="top"/>
    </xf>
    <xf numFmtId="0" fontId="3" fillId="0" borderId="127" xfId="0" applyFont="1" applyFill="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Border="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7"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Fill="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Border="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95" fillId="0" borderId="17" xfId="0" applyFont="1" applyBorder="1" applyAlignment="1">
      <alignment horizontal="left" vertical="center"/>
    </xf>
    <xf numFmtId="0" fontId="79" fillId="64" borderId="124" xfId="0" applyFont="1" applyFill="1" applyBorder="1" applyAlignment="1" applyProtection="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5" fillId="0" borderId="38" xfId="0" applyFont="1" applyFill="1" applyBorder="1" applyAlignment="1">
      <alignment horizontal="center" vertical="center" wrapText="1"/>
    </xf>
    <xf numFmtId="0" fontId="95" fillId="0" borderId="30" xfId="0" applyFont="1" applyFill="1" applyBorder="1" applyAlignment="1">
      <alignment horizontal="center" vertical="center"/>
    </xf>
    <xf numFmtId="0" fontId="95" fillId="0" borderId="51" xfId="0" applyFont="1" applyFill="1" applyBorder="1" applyAlignment="1">
      <alignment horizontal="center" vertical="center"/>
    </xf>
    <xf numFmtId="14" fontId="16" fillId="62" borderId="138" xfId="0" applyNumberFormat="1" applyFont="1" applyFill="1" applyBorder="1" applyAlignment="1">
      <alignment horizontal="center" vertical="center" wrapText="1"/>
    </xf>
    <xf numFmtId="0" fontId="84" fillId="64" borderId="113" xfId="0" applyFont="1" applyFill="1" applyBorder="1" applyAlignment="1">
      <alignment horizontal="left" vertical="top" wrapText="1"/>
    </xf>
    <xf numFmtId="0" fontId="60" fillId="64" borderId="128"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7"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Border="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7" xfId="0" applyFont="1" applyBorder="1" applyAlignment="1">
      <alignment horizontal="left" vertical="top"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3" xfId="0" applyFont="1" applyFill="1" applyBorder="1" applyAlignment="1">
      <alignment vertical="top" wrapText="1"/>
    </xf>
    <xf numFmtId="0" fontId="16" fillId="0" borderId="117" xfId="0" applyFont="1" applyFill="1" applyBorder="1" applyAlignment="1">
      <alignment vertical="top" wrapText="1"/>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25" xfId="0" applyFont="1" applyBorder="1" applyAlignment="1">
      <alignment horizontal="left" vertical="center" wrapText="1"/>
    </xf>
    <xf numFmtId="0" fontId="78" fillId="0" borderId="114" xfId="0" applyFont="1" applyBorder="1" applyAlignment="1">
      <alignment horizontal="left" vertical="center"/>
    </xf>
    <xf numFmtId="0" fontId="78" fillId="0" borderId="138" xfId="0" applyFont="1" applyBorder="1" applyAlignment="1">
      <alignment horizontal="left" vertical="center"/>
    </xf>
    <xf numFmtId="0" fontId="78" fillId="0" borderId="120" xfId="0" applyFont="1" applyBorder="1" applyAlignment="1">
      <alignment horizontal="left" vertical="center" wrapText="1"/>
    </xf>
    <xf numFmtId="0" fontId="78" fillId="0" borderId="120"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4"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13" xfId="0" applyFont="1" applyBorder="1" applyAlignment="1">
      <alignment horizontal="left" vertical="center" wrapText="1"/>
    </xf>
    <xf numFmtId="0" fontId="78" fillId="0" borderId="113" xfId="0" applyFont="1" applyBorder="1" applyAlignment="1">
      <alignment horizontal="left" vertical="center"/>
    </xf>
    <xf numFmtId="0" fontId="78" fillId="0" borderId="120" xfId="0" applyFont="1" applyFill="1" applyBorder="1" applyAlignment="1">
      <alignment horizontal="left" vertical="center" wrapText="1"/>
    </xf>
    <xf numFmtId="0" fontId="78" fillId="0" borderId="120" xfId="0" applyFont="1" applyFill="1" applyBorder="1" applyAlignment="1">
      <alignment horizontal="left" vertical="center"/>
    </xf>
    <xf numFmtId="0" fontId="17" fillId="0" borderId="113" xfId="0" applyFont="1" applyFill="1" applyBorder="1" applyAlignment="1">
      <alignment horizontal="left" vertical="center" wrapText="1"/>
    </xf>
    <xf numFmtId="0" fontId="17" fillId="0" borderId="113" xfId="0" applyFont="1" applyFill="1" applyBorder="1" applyAlignment="1">
      <alignment horizontal="left" vertical="center"/>
    </xf>
    <xf numFmtId="0" fontId="17" fillId="0" borderId="29" xfId="0" applyFont="1" applyFill="1" applyBorder="1" applyAlignment="1">
      <alignment horizontal="left" vertical="center" wrapText="1"/>
    </xf>
    <xf numFmtId="0" fontId="17" fillId="0" borderId="29" xfId="0" applyFont="1" applyFill="1" applyBorder="1" applyAlignment="1">
      <alignment horizontal="left" vertical="center"/>
    </xf>
    <xf numFmtId="0" fontId="0" fillId="0" borderId="16" xfId="0" applyBorder="1" applyAlignment="1">
      <alignment horizontal="center" vertical="center" wrapText="1"/>
    </xf>
    <xf numFmtId="0" fontId="0" fillId="0" borderId="106" xfId="0" applyBorder="1" applyAlignment="1">
      <alignment horizontal="center" vertical="center"/>
    </xf>
    <xf numFmtId="0" fontId="29" fillId="62" borderId="38" xfId="0" applyFont="1" applyFill="1" applyBorder="1" applyAlignment="1" applyProtection="1">
      <alignment horizontal="center" vertical="center"/>
    </xf>
    <xf numFmtId="0" fontId="29" fillId="62" borderId="30" xfId="0" applyFont="1" applyFill="1" applyBorder="1" applyAlignment="1" applyProtection="1">
      <alignment horizontal="center" vertical="center"/>
    </xf>
    <xf numFmtId="0" fontId="29" fillId="62" borderId="25" xfId="0" applyFont="1" applyFill="1" applyBorder="1" applyAlignment="1" applyProtection="1">
      <alignment horizontal="center" vertical="center"/>
    </xf>
    <xf numFmtId="0" fontId="25" fillId="61" borderId="83" xfId="0" applyFont="1" applyFill="1" applyBorder="1" applyAlignment="1">
      <alignment horizontal="left" vertical="center" wrapText="1"/>
    </xf>
    <xf numFmtId="0" fontId="25" fillId="61" borderId="101" xfId="0" applyFont="1" applyFill="1" applyBorder="1" applyAlignment="1">
      <alignment horizontal="center" vertical="center" wrapText="1"/>
    </xf>
    <xf numFmtId="0" fontId="25" fillId="61" borderId="101" xfId="0" quotePrefix="1" applyFont="1" applyFill="1" applyBorder="1" applyAlignment="1">
      <alignment horizontal="left" vertical="center" wrapText="1"/>
    </xf>
    <xf numFmtId="0" fontId="25" fillId="61" borderId="101" xfId="0" applyFont="1" applyFill="1" applyBorder="1" applyAlignment="1">
      <alignment horizontal="left" vertical="center" wrapText="1"/>
    </xf>
    <xf numFmtId="0" fontId="25" fillId="61" borderId="108"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4" xfId="0" quotePrefix="1" applyFont="1" applyFill="1" applyBorder="1" applyAlignment="1">
      <alignment horizontal="left" vertical="center" wrapText="1"/>
    </xf>
    <xf numFmtId="0" fontId="25" fillId="61" borderId="108"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4" xfId="0" quotePrefix="1" applyFont="1" applyFill="1" applyBorder="1" applyAlignment="1">
      <alignment vertical="center" wrapText="1"/>
    </xf>
    <xf numFmtId="0" fontId="25" fillId="61" borderId="125" xfId="0" quotePrefix="1" applyFont="1" applyFill="1" applyBorder="1" applyAlignment="1">
      <alignment horizontal="left" vertical="center" wrapText="1"/>
    </xf>
    <xf numFmtId="0" fontId="25" fillId="61" borderId="114" xfId="0" quotePrefix="1" applyFont="1" applyFill="1" applyBorder="1" applyAlignment="1">
      <alignment horizontal="left" vertical="center" wrapText="1"/>
    </xf>
    <xf numFmtId="0" fontId="25" fillId="61" borderId="129" xfId="0" quotePrefix="1" applyFont="1" applyFill="1" applyBorder="1" applyAlignment="1">
      <alignment horizontal="left" vertical="center" wrapText="1"/>
    </xf>
    <xf numFmtId="0" fontId="25" fillId="61" borderId="101" xfId="0" quotePrefix="1" applyFont="1" applyFill="1" applyBorder="1" applyAlignment="1">
      <alignment horizontal="center" vertical="center" wrapText="1"/>
    </xf>
    <xf numFmtId="0" fontId="25" fillId="61" borderId="108" xfId="0" quotePrefix="1" applyFont="1" applyFill="1" applyBorder="1" applyAlignment="1">
      <alignment horizontal="center" vertical="center" wrapText="1"/>
    </xf>
    <xf numFmtId="0" fontId="86" fillId="61" borderId="104" xfId="0" quotePrefix="1" applyFont="1" applyFill="1" applyBorder="1" applyAlignment="1">
      <alignment horizontal="left" vertical="center" wrapText="1"/>
    </xf>
    <xf numFmtId="0" fontId="9" fillId="0" borderId="28" xfId="0" applyFont="1" applyBorder="1" applyAlignment="1" applyProtection="1">
      <alignment horizontal="center"/>
    </xf>
    <xf numFmtId="0" fontId="9" fillId="0" borderId="32" xfId="0" applyFont="1" applyBorder="1" applyAlignment="1" applyProtection="1">
      <alignment horizontal="center"/>
    </xf>
    <xf numFmtId="0" fontId="9" fillId="0" borderId="29" xfId="0" applyFont="1" applyBorder="1" applyAlignment="1" applyProtection="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101" fillId="0" borderId="138" xfId="198" applyFont="1" applyFill="1" applyBorder="1" applyAlignment="1" applyProtection="1">
      <alignment horizontal="left" vertical="center"/>
      <protection locked="0"/>
    </xf>
    <xf numFmtId="0" fontId="101" fillId="61" borderId="138" xfId="198" applyFont="1" applyFill="1" applyBorder="1" applyAlignment="1" applyProtection="1">
      <alignment horizontal="left" vertical="center"/>
      <protection locked="0"/>
    </xf>
    <xf numFmtId="0" fontId="101" fillId="60" borderId="138" xfId="198" applyFont="1" applyFill="1" applyBorder="1" applyAlignment="1" applyProtection="1">
      <alignment horizontal="left" vertical="center"/>
      <protection locked="0"/>
    </xf>
    <xf numFmtId="0" fontId="166" fillId="69" borderId="138" xfId="0" applyFont="1" applyFill="1" applyBorder="1" applyAlignment="1">
      <alignment horizontal="left" vertical="center"/>
    </xf>
    <xf numFmtId="0" fontId="212" fillId="60" borderId="70" xfId="0" applyFont="1" applyFill="1" applyBorder="1"/>
    <xf numFmtId="0" fontId="213" fillId="60" borderId="69" xfId="198" applyFont="1" applyFill="1" applyBorder="1" applyAlignment="1" applyProtection="1">
      <alignment horizontal="left" vertical="center"/>
      <protection locked="0"/>
    </xf>
    <xf numFmtId="0" fontId="213" fillId="60" borderId="138" xfId="198" applyFont="1" applyFill="1" applyBorder="1" applyAlignment="1" applyProtection="1">
      <alignment horizontal="left" vertical="center"/>
      <protection locked="0"/>
    </xf>
    <xf numFmtId="0" fontId="212" fillId="60" borderId="101" xfId="0" applyFont="1" applyFill="1" applyBorder="1" applyAlignment="1">
      <alignment horizontal="left" vertical="center" wrapText="1"/>
    </xf>
    <xf numFmtId="0" fontId="16" fillId="0" borderId="85" xfId="0" applyFont="1" applyFill="1" applyBorder="1" applyAlignment="1">
      <alignment horizontal="left" vertical="top" wrapText="1"/>
    </xf>
    <xf numFmtId="0" fontId="28" fillId="84" borderId="128" xfId="0" applyFont="1" applyFill="1" applyBorder="1" applyAlignment="1">
      <alignment horizontal="left" vertical="center"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4010000}"/>
    <cellStyle name="Input 2" xfId="200" xr:uid="{00000000-0005-0000-0000-000025010000}"/>
    <cellStyle name="Input 2 2" xfId="201" xr:uid="{00000000-0005-0000-0000-000026010000}"/>
    <cellStyle name="Input 2 2 2" xfId="508" xr:uid="{00000000-0005-0000-0000-000027010000}"/>
    <cellStyle name="Input 2 2 3" xfId="514" xr:uid="{00000000-0005-0000-0000-000028010000}"/>
    <cellStyle name="Input 2 3" xfId="507" xr:uid="{00000000-0005-0000-0000-000029010000}"/>
    <cellStyle name="Input 2 4" xfId="515" xr:uid="{00000000-0005-0000-0000-00002A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138">
    <dxf>
      <fill>
        <patternFill>
          <bgColor indexed="42"/>
        </patternFill>
      </fill>
    </dxf>
    <dxf>
      <fill>
        <patternFill>
          <bgColor indexed="23"/>
        </patternFill>
      </fill>
    </dxf>
    <dxf>
      <fill>
        <patternFill>
          <bgColor rgb="FFCCFFCC"/>
        </patternFill>
      </fill>
    </dxf>
    <dxf>
      <fill>
        <patternFill>
          <bgColor indexed="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3"/>
        </patternFill>
      </fill>
    </dxf>
  </dxfs>
  <tableStyles count="0" defaultTableStyle="TableStyleMedium2" defaultPivotStyle="PivotStyleLight16"/>
  <colors>
    <mruColors>
      <color rgb="FF00CCFF"/>
      <color rgb="FF1F497D"/>
      <color rgb="FFFF00FF"/>
      <color rgb="FFFF7C80"/>
      <color rgb="FFFFFF99"/>
      <color rgb="FFCCFFCC"/>
      <color rgb="FF99FF66"/>
      <color rgb="FF00FF00"/>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rim&#228;rfall!A1"/></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jp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jp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9.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17" Type="http://schemas.openxmlformats.org/officeDocument/2006/relationships/image" Target="../media/image126.gif"/><Relationship Id="rId21" Type="http://schemas.openxmlformats.org/officeDocument/2006/relationships/image" Target="../media/image30.gif"/><Relationship Id="rId42" Type="http://schemas.openxmlformats.org/officeDocument/2006/relationships/image" Target="../media/image51.gif"/><Relationship Id="rId63" Type="http://schemas.openxmlformats.org/officeDocument/2006/relationships/image" Target="../media/image72.gif"/><Relationship Id="rId84" Type="http://schemas.openxmlformats.org/officeDocument/2006/relationships/image" Target="../media/image93.gif"/><Relationship Id="rId138" Type="http://schemas.openxmlformats.org/officeDocument/2006/relationships/image" Target="../media/image147.gif"/><Relationship Id="rId159" Type="http://schemas.openxmlformats.org/officeDocument/2006/relationships/image" Target="../media/image168.gif"/><Relationship Id="rId170" Type="http://schemas.openxmlformats.org/officeDocument/2006/relationships/image" Target="../media/image179.gif"/><Relationship Id="rId191" Type="http://schemas.openxmlformats.org/officeDocument/2006/relationships/image" Target="../media/image200.gif"/><Relationship Id="rId205" Type="http://schemas.openxmlformats.org/officeDocument/2006/relationships/image" Target="../media/image214.gif"/><Relationship Id="rId226" Type="http://schemas.openxmlformats.org/officeDocument/2006/relationships/image" Target="../media/image235.gif"/><Relationship Id="rId247" Type="http://schemas.openxmlformats.org/officeDocument/2006/relationships/image" Target="../media/image256.gif"/><Relationship Id="rId107" Type="http://schemas.openxmlformats.org/officeDocument/2006/relationships/image" Target="../media/image116.gif"/><Relationship Id="rId11" Type="http://schemas.openxmlformats.org/officeDocument/2006/relationships/image" Target="../media/image20.gif"/><Relationship Id="rId32" Type="http://schemas.openxmlformats.org/officeDocument/2006/relationships/image" Target="../media/image41.gif"/><Relationship Id="rId53" Type="http://schemas.openxmlformats.org/officeDocument/2006/relationships/image" Target="../media/image62.gif"/><Relationship Id="rId74" Type="http://schemas.openxmlformats.org/officeDocument/2006/relationships/image" Target="../media/image83.gif"/><Relationship Id="rId128" Type="http://schemas.openxmlformats.org/officeDocument/2006/relationships/image" Target="../media/image137.gif"/><Relationship Id="rId149" Type="http://schemas.openxmlformats.org/officeDocument/2006/relationships/image" Target="../media/image158.gif"/><Relationship Id="rId5" Type="http://schemas.openxmlformats.org/officeDocument/2006/relationships/image" Target="../media/image14.gif"/><Relationship Id="rId95" Type="http://schemas.openxmlformats.org/officeDocument/2006/relationships/image" Target="../media/image104.gif"/><Relationship Id="rId160" Type="http://schemas.openxmlformats.org/officeDocument/2006/relationships/image" Target="../media/image169.gif"/><Relationship Id="rId181" Type="http://schemas.openxmlformats.org/officeDocument/2006/relationships/image" Target="../media/image190.gif"/><Relationship Id="rId216" Type="http://schemas.openxmlformats.org/officeDocument/2006/relationships/image" Target="../media/image225.gif"/><Relationship Id="rId237" Type="http://schemas.openxmlformats.org/officeDocument/2006/relationships/image" Target="../media/image246.gif"/><Relationship Id="rId22" Type="http://schemas.openxmlformats.org/officeDocument/2006/relationships/image" Target="../media/image31.gif"/><Relationship Id="rId43" Type="http://schemas.openxmlformats.org/officeDocument/2006/relationships/image" Target="../media/image52.gif"/><Relationship Id="rId64" Type="http://schemas.openxmlformats.org/officeDocument/2006/relationships/image" Target="../media/image73.gif"/><Relationship Id="rId118" Type="http://schemas.openxmlformats.org/officeDocument/2006/relationships/image" Target="../media/image127.gif"/><Relationship Id="rId139" Type="http://schemas.openxmlformats.org/officeDocument/2006/relationships/image" Target="../media/image148.gif"/><Relationship Id="rId85" Type="http://schemas.openxmlformats.org/officeDocument/2006/relationships/image" Target="../media/image94.gif"/><Relationship Id="rId150" Type="http://schemas.openxmlformats.org/officeDocument/2006/relationships/image" Target="../media/image159.gif"/><Relationship Id="rId171" Type="http://schemas.openxmlformats.org/officeDocument/2006/relationships/image" Target="../media/image180.gif"/><Relationship Id="rId192" Type="http://schemas.openxmlformats.org/officeDocument/2006/relationships/image" Target="../media/image201.gif"/><Relationship Id="rId206" Type="http://schemas.openxmlformats.org/officeDocument/2006/relationships/image" Target="../media/image215.gif"/><Relationship Id="rId227" Type="http://schemas.openxmlformats.org/officeDocument/2006/relationships/image" Target="../media/image236.gif"/><Relationship Id="rId248" Type="http://schemas.openxmlformats.org/officeDocument/2006/relationships/image" Target="../media/image257.gif"/><Relationship Id="rId12" Type="http://schemas.openxmlformats.org/officeDocument/2006/relationships/image" Target="../media/image21.gif"/><Relationship Id="rId17" Type="http://schemas.openxmlformats.org/officeDocument/2006/relationships/image" Target="../media/image26.gif"/><Relationship Id="rId33" Type="http://schemas.openxmlformats.org/officeDocument/2006/relationships/image" Target="../media/image42.gif"/><Relationship Id="rId38" Type="http://schemas.openxmlformats.org/officeDocument/2006/relationships/image" Target="../media/image47.gif"/><Relationship Id="rId59" Type="http://schemas.openxmlformats.org/officeDocument/2006/relationships/image" Target="../media/image68.gif"/><Relationship Id="rId103" Type="http://schemas.openxmlformats.org/officeDocument/2006/relationships/image" Target="../media/image112.gif"/><Relationship Id="rId108" Type="http://schemas.openxmlformats.org/officeDocument/2006/relationships/image" Target="../media/image117.gif"/><Relationship Id="rId124" Type="http://schemas.openxmlformats.org/officeDocument/2006/relationships/image" Target="../media/image133.gif"/><Relationship Id="rId129" Type="http://schemas.openxmlformats.org/officeDocument/2006/relationships/image" Target="../media/image138.gif"/><Relationship Id="rId54" Type="http://schemas.openxmlformats.org/officeDocument/2006/relationships/image" Target="../media/image63.gif"/><Relationship Id="rId70" Type="http://schemas.openxmlformats.org/officeDocument/2006/relationships/image" Target="../media/image79.gif"/><Relationship Id="rId75" Type="http://schemas.openxmlformats.org/officeDocument/2006/relationships/image" Target="../media/image84.gif"/><Relationship Id="rId91" Type="http://schemas.openxmlformats.org/officeDocument/2006/relationships/image" Target="../media/image100.gif"/><Relationship Id="rId96" Type="http://schemas.openxmlformats.org/officeDocument/2006/relationships/image" Target="../media/image105.gif"/><Relationship Id="rId140" Type="http://schemas.openxmlformats.org/officeDocument/2006/relationships/image" Target="../media/image149.gif"/><Relationship Id="rId145" Type="http://schemas.openxmlformats.org/officeDocument/2006/relationships/image" Target="../media/image154.gif"/><Relationship Id="rId161" Type="http://schemas.openxmlformats.org/officeDocument/2006/relationships/image" Target="../media/image170.gif"/><Relationship Id="rId166" Type="http://schemas.openxmlformats.org/officeDocument/2006/relationships/image" Target="../media/image175.gif"/><Relationship Id="rId182" Type="http://schemas.openxmlformats.org/officeDocument/2006/relationships/image" Target="../media/image191.png"/><Relationship Id="rId187" Type="http://schemas.openxmlformats.org/officeDocument/2006/relationships/image" Target="../media/image196.gif"/><Relationship Id="rId217" Type="http://schemas.openxmlformats.org/officeDocument/2006/relationships/image" Target="../media/image226.gif"/><Relationship Id="rId1" Type="http://schemas.openxmlformats.org/officeDocument/2006/relationships/image" Target="../media/image10.gif"/><Relationship Id="rId6" Type="http://schemas.openxmlformats.org/officeDocument/2006/relationships/image" Target="../media/image15.gif"/><Relationship Id="rId212" Type="http://schemas.openxmlformats.org/officeDocument/2006/relationships/image" Target="../media/image221.gif"/><Relationship Id="rId233" Type="http://schemas.openxmlformats.org/officeDocument/2006/relationships/image" Target="../media/image242.gif"/><Relationship Id="rId238" Type="http://schemas.openxmlformats.org/officeDocument/2006/relationships/image" Target="../media/image247.gif"/><Relationship Id="rId23" Type="http://schemas.openxmlformats.org/officeDocument/2006/relationships/image" Target="../media/image32.gif"/><Relationship Id="rId28" Type="http://schemas.openxmlformats.org/officeDocument/2006/relationships/image" Target="../media/image37.gif"/><Relationship Id="rId49" Type="http://schemas.openxmlformats.org/officeDocument/2006/relationships/image" Target="../media/image58.gif"/><Relationship Id="rId114" Type="http://schemas.openxmlformats.org/officeDocument/2006/relationships/image" Target="../media/image123.gif"/><Relationship Id="rId119" Type="http://schemas.openxmlformats.org/officeDocument/2006/relationships/image" Target="../media/image128.gif"/><Relationship Id="rId44" Type="http://schemas.openxmlformats.org/officeDocument/2006/relationships/image" Target="../media/image53.gif"/><Relationship Id="rId60" Type="http://schemas.openxmlformats.org/officeDocument/2006/relationships/image" Target="../media/image69.gif"/><Relationship Id="rId65" Type="http://schemas.openxmlformats.org/officeDocument/2006/relationships/image" Target="../media/image74.gif"/><Relationship Id="rId81" Type="http://schemas.openxmlformats.org/officeDocument/2006/relationships/image" Target="../media/image90.gif"/><Relationship Id="rId86" Type="http://schemas.openxmlformats.org/officeDocument/2006/relationships/image" Target="../media/image95.gif"/><Relationship Id="rId130" Type="http://schemas.openxmlformats.org/officeDocument/2006/relationships/image" Target="../media/image139.gif"/><Relationship Id="rId135" Type="http://schemas.openxmlformats.org/officeDocument/2006/relationships/image" Target="../media/image144.gif"/><Relationship Id="rId151" Type="http://schemas.openxmlformats.org/officeDocument/2006/relationships/image" Target="../media/image160.gif"/><Relationship Id="rId156" Type="http://schemas.openxmlformats.org/officeDocument/2006/relationships/image" Target="../media/image165.gif"/><Relationship Id="rId177" Type="http://schemas.openxmlformats.org/officeDocument/2006/relationships/image" Target="../media/image186.gif"/><Relationship Id="rId198" Type="http://schemas.openxmlformats.org/officeDocument/2006/relationships/image" Target="../media/image207.png"/><Relationship Id="rId172" Type="http://schemas.openxmlformats.org/officeDocument/2006/relationships/image" Target="../media/image181.gif"/><Relationship Id="rId193" Type="http://schemas.openxmlformats.org/officeDocument/2006/relationships/image" Target="../media/image202.gif"/><Relationship Id="rId202" Type="http://schemas.openxmlformats.org/officeDocument/2006/relationships/image" Target="../media/image211.gif"/><Relationship Id="rId207" Type="http://schemas.openxmlformats.org/officeDocument/2006/relationships/image" Target="../media/image216.gif"/><Relationship Id="rId223" Type="http://schemas.openxmlformats.org/officeDocument/2006/relationships/image" Target="../media/image232.gif"/><Relationship Id="rId228" Type="http://schemas.openxmlformats.org/officeDocument/2006/relationships/image" Target="../media/image237.gif"/><Relationship Id="rId244" Type="http://schemas.openxmlformats.org/officeDocument/2006/relationships/image" Target="../media/image253.gif"/><Relationship Id="rId249" Type="http://schemas.openxmlformats.org/officeDocument/2006/relationships/image" Target="../media/image1.jpeg"/><Relationship Id="rId13" Type="http://schemas.openxmlformats.org/officeDocument/2006/relationships/image" Target="../media/image22.gif"/><Relationship Id="rId18" Type="http://schemas.openxmlformats.org/officeDocument/2006/relationships/image" Target="../media/image27.gif"/><Relationship Id="rId39" Type="http://schemas.openxmlformats.org/officeDocument/2006/relationships/image" Target="../media/image48.gif"/><Relationship Id="rId109" Type="http://schemas.openxmlformats.org/officeDocument/2006/relationships/image" Target="../media/image118.gif"/><Relationship Id="rId34" Type="http://schemas.openxmlformats.org/officeDocument/2006/relationships/image" Target="../media/image43.gif"/><Relationship Id="rId50" Type="http://schemas.openxmlformats.org/officeDocument/2006/relationships/image" Target="../media/image59.gif"/><Relationship Id="rId55" Type="http://schemas.openxmlformats.org/officeDocument/2006/relationships/image" Target="../media/image64.gif"/><Relationship Id="rId76" Type="http://schemas.openxmlformats.org/officeDocument/2006/relationships/image" Target="../media/image85.gif"/><Relationship Id="rId97" Type="http://schemas.openxmlformats.org/officeDocument/2006/relationships/image" Target="../media/image106.gif"/><Relationship Id="rId104" Type="http://schemas.openxmlformats.org/officeDocument/2006/relationships/image" Target="../media/image113.gif"/><Relationship Id="rId120" Type="http://schemas.openxmlformats.org/officeDocument/2006/relationships/image" Target="../media/image129.gif"/><Relationship Id="rId125" Type="http://schemas.openxmlformats.org/officeDocument/2006/relationships/image" Target="../media/image134.gif"/><Relationship Id="rId141" Type="http://schemas.openxmlformats.org/officeDocument/2006/relationships/image" Target="../media/image150.gif"/><Relationship Id="rId146" Type="http://schemas.openxmlformats.org/officeDocument/2006/relationships/image" Target="../media/image155.gif"/><Relationship Id="rId167" Type="http://schemas.openxmlformats.org/officeDocument/2006/relationships/image" Target="../media/image176.gif"/><Relationship Id="rId188" Type="http://schemas.openxmlformats.org/officeDocument/2006/relationships/image" Target="../media/image197.gif"/><Relationship Id="rId7" Type="http://schemas.openxmlformats.org/officeDocument/2006/relationships/image" Target="../media/image16.gif"/><Relationship Id="rId71" Type="http://schemas.openxmlformats.org/officeDocument/2006/relationships/image" Target="../media/image80.gif"/><Relationship Id="rId92" Type="http://schemas.openxmlformats.org/officeDocument/2006/relationships/image" Target="../media/image101.gif"/><Relationship Id="rId162" Type="http://schemas.openxmlformats.org/officeDocument/2006/relationships/image" Target="../media/image171.jpeg"/><Relationship Id="rId183" Type="http://schemas.openxmlformats.org/officeDocument/2006/relationships/image" Target="../media/image192.gif"/><Relationship Id="rId213" Type="http://schemas.openxmlformats.org/officeDocument/2006/relationships/image" Target="../media/image222.jpeg"/><Relationship Id="rId218" Type="http://schemas.openxmlformats.org/officeDocument/2006/relationships/image" Target="../media/image227.gif"/><Relationship Id="rId234" Type="http://schemas.openxmlformats.org/officeDocument/2006/relationships/image" Target="../media/image243.gif"/><Relationship Id="rId239" Type="http://schemas.openxmlformats.org/officeDocument/2006/relationships/image" Target="../media/image248.gif"/><Relationship Id="rId2" Type="http://schemas.openxmlformats.org/officeDocument/2006/relationships/image" Target="../media/image11.gif"/><Relationship Id="rId29" Type="http://schemas.openxmlformats.org/officeDocument/2006/relationships/image" Target="../media/image38.gif"/><Relationship Id="rId250" Type="http://schemas.openxmlformats.org/officeDocument/2006/relationships/image" Target="../media/image3.png"/><Relationship Id="rId24" Type="http://schemas.openxmlformats.org/officeDocument/2006/relationships/image" Target="../media/image33.gif"/><Relationship Id="rId40" Type="http://schemas.openxmlformats.org/officeDocument/2006/relationships/image" Target="../media/image49.gif"/><Relationship Id="rId45" Type="http://schemas.openxmlformats.org/officeDocument/2006/relationships/image" Target="../media/image54.gif"/><Relationship Id="rId66" Type="http://schemas.openxmlformats.org/officeDocument/2006/relationships/image" Target="../media/image75.png"/><Relationship Id="rId87" Type="http://schemas.openxmlformats.org/officeDocument/2006/relationships/image" Target="../media/image96.gif"/><Relationship Id="rId110" Type="http://schemas.openxmlformats.org/officeDocument/2006/relationships/image" Target="../media/image119.gif"/><Relationship Id="rId115" Type="http://schemas.openxmlformats.org/officeDocument/2006/relationships/image" Target="../media/image124.gif"/><Relationship Id="rId131" Type="http://schemas.openxmlformats.org/officeDocument/2006/relationships/image" Target="../media/image140.gif"/><Relationship Id="rId136" Type="http://schemas.openxmlformats.org/officeDocument/2006/relationships/image" Target="../media/image145.gif"/><Relationship Id="rId157" Type="http://schemas.openxmlformats.org/officeDocument/2006/relationships/image" Target="../media/image166.gif"/><Relationship Id="rId178" Type="http://schemas.openxmlformats.org/officeDocument/2006/relationships/image" Target="../media/image187.gif"/><Relationship Id="rId61" Type="http://schemas.openxmlformats.org/officeDocument/2006/relationships/image" Target="../media/image70.gif"/><Relationship Id="rId82" Type="http://schemas.openxmlformats.org/officeDocument/2006/relationships/image" Target="../media/image91.gif"/><Relationship Id="rId152" Type="http://schemas.openxmlformats.org/officeDocument/2006/relationships/image" Target="../media/image161.gif"/><Relationship Id="rId173" Type="http://schemas.openxmlformats.org/officeDocument/2006/relationships/image" Target="../media/image182.gif"/><Relationship Id="rId194" Type="http://schemas.openxmlformats.org/officeDocument/2006/relationships/image" Target="../media/image203.gif"/><Relationship Id="rId199" Type="http://schemas.openxmlformats.org/officeDocument/2006/relationships/image" Target="../media/image208.gif"/><Relationship Id="rId203" Type="http://schemas.openxmlformats.org/officeDocument/2006/relationships/image" Target="../media/image212.gif"/><Relationship Id="rId208" Type="http://schemas.openxmlformats.org/officeDocument/2006/relationships/image" Target="../media/image217.gif"/><Relationship Id="rId229" Type="http://schemas.openxmlformats.org/officeDocument/2006/relationships/image" Target="../media/image238.gif"/><Relationship Id="rId19" Type="http://schemas.openxmlformats.org/officeDocument/2006/relationships/image" Target="../media/image28.gif"/><Relationship Id="rId224" Type="http://schemas.openxmlformats.org/officeDocument/2006/relationships/image" Target="../media/image233.gif"/><Relationship Id="rId240" Type="http://schemas.openxmlformats.org/officeDocument/2006/relationships/image" Target="../media/image249.gif"/><Relationship Id="rId245" Type="http://schemas.openxmlformats.org/officeDocument/2006/relationships/image" Target="../media/image254.gif"/><Relationship Id="rId14" Type="http://schemas.openxmlformats.org/officeDocument/2006/relationships/image" Target="../media/image23.gif"/><Relationship Id="rId30" Type="http://schemas.openxmlformats.org/officeDocument/2006/relationships/image" Target="../media/image39.gif"/><Relationship Id="rId35" Type="http://schemas.openxmlformats.org/officeDocument/2006/relationships/image" Target="../media/image44.gif"/><Relationship Id="rId56" Type="http://schemas.openxmlformats.org/officeDocument/2006/relationships/image" Target="../media/image65.gif"/><Relationship Id="rId77" Type="http://schemas.openxmlformats.org/officeDocument/2006/relationships/image" Target="../media/image86.gif"/><Relationship Id="rId100" Type="http://schemas.openxmlformats.org/officeDocument/2006/relationships/image" Target="../media/image109.gif"/><Relationship Id="rId105" Type="http://schemas.openxmlformats.org/officeDocument/2006/relationships/image" Target="../media/image114.gif"/><Relationship Id="rId126" Type="http://schemas.openxmlformats.org/officeDocument/2006/relationships/image" Target="../media/image135.gif"/><Relationship Id="rId147" Type="http://schemas.openxmlformats.org/officeDocument/2006/relationships/image" Target="../media/image156.gif"/><Relationship Id="rId168" Type="http://schemas.openxmlformats.org/officeDocument/2006/relationships/image" Target="../media/image177.gif"/><Relationship Id="rId8" Type="http://schemas.openxmlformats.org/officeDocument/2006/relationships/image" Target="../media/image17.gif"/><Relationship Id="rId51" Type="http://schemas.openxmlformats.org/officeDocument/2006/relationships/image" Target="../media/image60.gif"/><Relationship Id="rId72" Type="http://schemas.openxmlformats.org/officeDocument/2006/relationships/image" Target="../media/image81.gif"/><Relationship Id="rId93" Type="http://schemas.openxmlformats.org/officeDocument/2006/relationships/image" Target="../media/image102.gif"/><Relationship Id="rId98" Type="http://schemas.openxmlformats.org/officeDocument/2006/relationships/image" Target="../media/image107.gif"/><Relationship Id="rId121" Type="http://schemas.openxmlformats.org/officeDocument/2006/relationships/image" Target="../media/image130.gif"/><Relationship Id="rId142" Type="http://schemas.openxmlformats.org/officeDocument/2006/relationships/image" Target="../media/image151.gif"/><Relationship Id="rId163" Type="http://schemas.openxmlformats.org/officeDocument/2006/relationships/image" Target="../media/image172.gif"/><Relationship Id="rId184" Type="http://schemas.openxmlformats.org/officeDocument/2006/relationships/image" Target="../media/image193.gif"/><Relationship Id="rId189" Type="http://schemas.openxmlformats.org/officeDocument/2006/relationships/image" Target="../media/image198.gif"/><Relationship Id="rId219" Type="http://schemas.openxmlformats.org/officeDocument/2006/relationships/image" Target="../media/image228.gif"/><Relationship Id="rId3" Type="http://schemas.openxmlformats.org/officeDocument/2006/relationships/image" Target="../media/image12.gif"/><Relationship Id="rId214" Type="http://schemas.openxmlformats.org/officeDocument/2006/relationships/image" Target="../media/image223.gif"/><Relationship Id="rId230" Type="http://schemas.openxmlformats.org/officeDocument/2006/relationships/image" Target="../media/image239.gif"/><Relationship Id="rId235" Type="http://schemas.openxmlformats.org/officeDocument/2006/relationships/image" Target="../media/image244.gif"/><Relationship Id="rId25" Type="http://schemas.openxmlformats.org/officeDocument/2006/relationships/image" Target="../media/image34.gif"/><Relationship Id="rId46" Type="http://schemas.openxmlformats.org/officeDocument/2006/relationships/image" Target="../media/image55.gif"/><Relationship Id="rId67" Type="http://schemas.openxmlformats.org/officeDocument/2006/relationships/image" Target="../media/image76.gif"/><Relationship Id="rId116" Type="http://schemas.openxmlformats.org/officeDocument/2006/relationships/image" Target="../media/image125.gif"/><Relationship Id="rId137" Type="http://schemas.openxmlformats.org/officeDocument/2006/relationships/image" Target="../media/image146.gif"/><Relationship Id="rId158" Type="http://schemas.openxmlformats.org/officeDocument/2006/relationships/image" Target="../media/image167.gif"/><Relationship Id="rId20" Type="http://schemas.openxmlformats.org/officeDocument/2006/relationships/image" Target="../media/image29.gif"/><Relationship Id="rId41" Type="http://schemas.openxmlformats.org/officeDocument/2006/relationships/image" Target="../media/image50.gif"/><Relationship Id="rId62" Type="http://schemas.openxmlformats.org/officeDocument/2006/relationships/image" Target="../media/image71.gif"/><Relationship Id="rId83" Type="http://schemas.openxmlformats.org/officeDocument/2006/relationships/image" Target="../media/image92.gif"/><Relationship Id="rId88" Type="http://schemas.openxmlformats.org/officeDocument/2006/relationships/image" Target="../media/image97.gif"/><Relationship Id="rId111" Type="http://schemas.openxmlformats.org/officeDocument/2006/relationships/image" Target="../media/image120.gif"/><Relationship Id="rId132" Type="http://schemas.openxmlformats.org/officeDocument/2006/relationships/image" Target="../media/image141.gif"/><Relationship Id="rId153" Type="http://schemas.openxmlformats.org/officeDocument/2006/relationships/image" Target="../media/image162.gif"/><Relationship Id="rId174" Type="http://schemas.openxmlformats.org/officeDocument/2006/relationships/image" Target="../media/image183.gif"/><Relationship Id="rId179" Type="http://schemas.openxmlformats.org/officeDocument/2006/relationships/image" Target="../media/image188.gif"/><Relationship Id="rId195" Type="http://schemas.openxmlformats.org/officeDocument/2006/relationships/image" Target="../media/image204.gif"/><Relationship Id="rId209" Type="http://schemas.openxmlformats.org/officeDocument/2006/relationships/image" Target="../media/image218.gif"/><Relationship Id="rId190" Type="http://schemas.openxmlformats.org/officeDocument/2006/relationships/image" Target="../media/image199.gif"/><Relationship Id="rId204" Type="http://schemas.openxmlformats.org/officeDocument/2006/relationships/image" Target="../media/image213.gif"/><Relationship Id="rId220" Type="http://schemas.openxmlformats.org/officeDocument/2006/relationships/image" Target="../media/image229.gif"/><Relationship Id="rId225" Type="http://schemas.openxmlformats.org/officeDocument/2006/relationships/image" Target="../media/image234.gif"/><Relationship Id="rId241" Type="http://schemas.openxmlformats.org/officeDocument/2006/relationships/image" Target="../media/image250.gif"/><Relationship Id="rId246" Type="http://schemas.openxmlformats.org/officeDocument/2006/relationships/image" Target="../media/image255.png"/><Relationship Id="rId15" Type="http://schemas.openxmlformats.org/officeDocument/2006/relationships/image" Target="../media/image24.gif"/><Relationship Id="rId36" Type="http://schemas.openxmlformats.org/officeDocument/2006/relationships/image" Target="../media/image45.gif"/><Relationship Id="rId57" Type="http://schemas.openxmlformats.org/officeDocument/2006/relationships/image" Target="../media/image66.gif"/><Relationship Id="rId106" Type="http://schemas.openxmlformats.org/officeDocument/2006/relationships/image" Target="../media/image115.gif"/><Relationship Id="rId127" Type="http://schemas.openxmlformats.org/officeDocument/2006/relationships/image" Target="../media/image136.gif"/><Relationship Id="rId10" Type="http://schemas.openxmlformats.org/officeDocument/2006/relationships/image" Target="../media/image19.gif"/><Relationship Id="rId31" Type="http://schemas.openxmlformats.org/officeDocument/2006/relationships/image" Target="../media/image40.jpeg"/><Relationship Id="rId52" Type="http://schemas.openxmlformats.org/officeDocument/2006/relationships/image" Target="../media/image61.gif"/><Relationship Id="rId73" Type="http://schemas.openxmlformats.org/officeDocument/2006/relationships/image" Target="../media/image82.gif"/><Relationship Id="rId78" Type="http://schemas.openxmlformats.org/officeDocument/2006/relationships/image" Target="../media/image87.gif"/><Relationship Id="rId94" Type="http://schemas.openxmlformats.org/officeDocument/2006/relationships/image" Target="../media/image103.gif"/><Relationship Id="rId99" Type="http://schemas.openxmlformats.org/officeDocument/2006/relationships/image" Target="../media/image108.gif"/><Relationship Id="rId101" Type="http://schemas.openxmlformats.org/officeDocument/2006/relationships/image" Target="../media/image110.gif"/><Relationship Id="rId122" Type="http://schemas.openxmlformats.org/officeDocument/2006/relationships/image" Target="../media/image131.gif"/><Relationship Id="rId143" Type="http://schemas.openxmlformats.org/officeDocument/2006/relationships/image" Target="../media/image152.gif"/><Relationship Id="rId148" Type="http://schemas.openxmlformats.org/officeDocument/2006/relationships/image" Target="../media/image157.gif"/><Relationship Id="rId164" Type="http://schemas.openxmlformats.org/officeDocument/2006/relationships/image" Target="../media/image173.gif"/><Relationship Id="rId169" Type="http://schemas.openxmlformats.org/officeDocument/2006/relationships/image" Target="../media/image178.gif"/><Relationship Id="rId185" Type="http://schemas.openxmlformats.org/officeDocument/2006/relationships/image" Target="../media/image194.gif"/><Relationship Id="rId4" Type="http://schemas.openxmlformats.org/officeDocument/2006/relationships/image" Target="../media/image13.gif"/><Relationship Id="rId9" Type="http://schemas.openxmlformats.org/officeDocument/2006/relationships/image" Target="../media/image18.gif"/><Relationship Id="rId180" Type="http://schemas.openxmlformats.org/officeDocument/2006/relationships/image" Target="../media/image189.gif"/><Relationship Id="rId210" Type="http://schemas.openxmlformats.org/officeDocument/2006/relationships/image" Target="../media/image219.gif"/><Relationship Id="rId215" Type="http://schemas.openxmlformats.org/officeDocument/2006/relationships/image" Target="../media/image224.gif"/><Relationship Id="rId236" Type="http://schemas.openxmlformats.org/officeDocument/2006/relationships/image" Target="../media/image245.gif"/><Relationship Id="rId26" Type="http://schemas.openxmlformats.org/officeDocument/2006/relationships/image" Target="../media/image35.gif"/><Relationship Id="rId231" Type="http://schemas.openxmlformats.org/officeDocument/2006/relationships/image" Target="../media/image240.gif"/><Relationship Id="rId47" Type="http://schemas.openxmlformats.org/officeDocument/2006/relationships/image" Target="../media/image56.gif"/><Relationship Id="rId68" Type="http://schemas.openxmlformats.org/officeDocument/2006/relationships/image" Target="../media/image77.gif"/><Relationship Id="rId89" Type="http://schemas.openxmlformats.org/officeDocument/2006/relationships/image" Target="../media/image98.gif"/><Relationship Id="rId112" Type="http://schemas.openxmlformats.org/officeDocument/2006/relationships/image" Target="../media/image121.gif"/><Relationship Id="rId133" Type="http://schemas.openxmlformats.org/officeDocument/2006/relationships/image" Target="../media/image142.gif"/><Relationship Id="rId154" Type="http://schemas.openxmlformats.org/officeDocument/2006/relationships/image" Target="../media/image163.gif"/><Relationship Id="rId175" Type="http://schemas.openxmlformats.org/officeDocument/2006/relationships/image" Target="../media/image184.gif"/><Relationship Id="rId196" Type="http://schemas.openxmlformats.org/officeDocument/2006/relationships/image" Target="../media/image205.gif"/><Relationship Id="rId200" Type="http://schemas.openxmlformats.org/officeDocument/2006/relationships/image" Target="../media/image209.gif"/><Relationship Id="rId16" Type="http://schemas.openxmlformats.org/officeDocument/2006/relationships/image" Target="../media/image25.gif"/><Relationship Id="rId221" Type="http://schemas.openxmlformats.org/officeDocument/2006/relationships/image" Target="../media/image230.gif"/><Relationship Id="rId242" Type="http://schemas.openxmlformats.org/officeDocument/2006/relationships/image" Target="../media/image251.gif"/><Relationship Id="rId37" Type="http://schemas.openxmlformats.org/officeDocument/2006/relationships/image" Target="../media/image46.gif"/><Relationship Id="rId58" Type="http://schemas.openxmlformats.org/officeDocument/2006/relationships/image" Target="../media/image67.gif"/><Relationship Id="rId79" Type="http://schemas.openxmlformats.org/officeDocument/2006/relationships/image" Target="../media/image88.gif"/><Relationship Id="rId102" Type="http://schemas.openxmlformats.org/officeDocument/2006/relationships/image" Target="../media/image111.gif"/><Relationship Id="rId123" Type="http://schemas.openxmlformats.org/officeDocument/2006/relationships/image" Target="../media/image132.gif"/><Relationship Id="rId144" Type="http://schemas.openxmlformats.org/officeDocument/2006/relationships/image" Target="../media/image153.gif"/><Relationship Id="rId90" Type="http://schemas.openxmlformats.org/officeDocument/2006/relationships/image" Target="../media/image99.gif"/><Relationship Id="rId165" Type="http://schemas.openxmlformats.org/officeDocument/2006/relationships/image" Target="../media/image174.gif"/><Relationship Id="rId186" Type="http://schemas.openxmlformats.org/officeDocument/2006/relationships/image" Target="../media/image195.gif"/><Relationship Id="rId211" Type="http://schemas.openxmlformats.org/officeDocument/2006/relationships/image" Target="../media/image220.gif"/><Relationship Id="rId232" Type="http://schemas.openxmlformats.org/officeDocument/2006/relationships/image" Target="../media/image241.gif"/><Relationship Id="rId27" Type="http://schemas.openxmlformats.org/officeDocument/2006/relationships/image" Target="../media/image36.gif"/><Relationship Id="rId48" Type="http://schemas.openxmlformats.org/officeDocument/2006/relationships/image" Target="../media/image57.gif"/><Relationship Id="rId69" Type="http://schemas.openxmlformats.org/officeDocument/2006/relationships/image" Target="../media/image78.gif"/><Relationship Id="rId113" Type="http://schemas.openxmlformats.org/officeDocument/2006/relationships/image" Target="../media/image122.gif"/><Relationship Id="rId134" Type="http://schemas.openxmlformats.org/officeDocument/2006/relationships/image" Target="../media/image143.gif"/><Relationship Id="rId80" Type="http://schemas.openxmlformats.org/officeDocument/2006/relationships/image" Target="../media/image89.gif"/><Relationship Id="rId155" Type="http://schemas.openxmlformats.org/officeDocument/2006/relationships/image" Target="../media/image164.gif"/><Relationship Id="rId176" Type="http://schemas.openxmlformats.org/officeDocument/2006/relationships/image" Target="../media/image185.gif"/><Relationship Id="rId197" Type="http://schemas.openxmlformats.org/officeDocument/2006/relationships/image" Target="../media/image206.png"/><Relationship Id="rId201" Type="http://schemas.openxmlformats.org/officeDocument/2006/relationships/image" Target="../media/image210.gif"/><Relationship Id="rId222" Type="http://schemas.openxmlformats.org/officeDocument/2006/relationships/image" Target="../media/image231.gif"/><Relationship Id="rId243" Type="http://schemas.openxmlformats.org/officeDocument/2006/relationships/image" Target="../media/image252.gif"/></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7248525</xdr:colOff>
      <xdr:row>0</xdr:row>
      <xdr:rowOff>47625</xdr:rowOff>
    </xdr:from>
    <xdr:to>
      <xdr:col>4</xdr:col>
      <xdr:colOff>9791700</xdr:colOff>
      <xdr:row>2</xdr:row>
      <xdr:rowOff>61246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47625"/>
          <a:ext cx="2543175" cy="7375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257175</xdr:colOff>
      <xdr:row>0</xdr:row>
      <xdr:rowOff>66675</xdr:rowOff>
    </xdr:from>
    <xdr:to>
      <xdr:col>7</xdr:col>
      <xdr:colOff>38100</xdr:colOff>
      <xdr:row>2</xdr:row>
      <xdr:rowOff>89821</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8700" y="666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581025</xdr:colOff>
      <xdr:row>1</xdr:row>
      <xdr:rowOff>9525</xdr:rowOff>
    </xdr:from>
    <xdr:to>
      <xdr:col>7</xdr:col>
      <xdr:colOff>47625</xdr:colOff>
      <xdr:row>2</xdr:row>
      <xdr:rowOff>204121</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05425" y="1238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647700</xdr:colOff>
      <xdr:row>1</xdr:row>
      <xdr:rowOff>66675</xdr:rowOff>
    </xdr:from>
    <xdr:to>
      <xdr:col>7</xdr:col>
      <xdr:colOff>428625</xdr:colOff>
      <xdr:row>3</xdr:row>
      <xdr:rowOff>32671</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180975"/>
          <a:ext cx="2543175" cy="7375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666750</xdr:colOff>
      <xdr:row>1</xdr:row>
      <xdr:rowOff>57150</xdr:rowOff>
    </xdr:from>
    <xdr:to>
      <xdr:col>7</xdr:col>
      <xdr:colOff>57150</xdr:colOff>
      <xdr:row>3</xdr:row>
      <xdr:rowOff>61246</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171450"/>
          <a:ext cx="2543175" cy="7375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6</xdr:col>
      <xdr:colOff>123825</xdr:colOff>
      <xdr:row>1</xdr:row>
      <xdr:rowOff>38100</xdr:rowOff>
    </xdr:from>
    <xdr:to>
      <xdr:col>8</xdr:col>
      <xdr:colOff>523875</xdr:colOff>
      <xdr:row>2</xdr:row>
      <xdr:rowOff>156496</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19975" y="152400"/>
          <a:ext cx="2543175" cy="737521"/>
        </a:xfrm>
        <a:prstGeom prst="rect">
          <a:avLst/>
        </a:prstGeom>
      </xdr:spPr>
    </xdr:pic>
    <xdr:clientData/>
  </xdr:two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0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6</xdr:col>
      <xdr:colOff>95250</xdr:colOff>
      <xdr:row>1</xdr:row>
      <xdr:rowOff>19050</xdr:rowOff>
    </xdr:from>
    <xdr:to>
      <xdr:col>8</xdr:col>
      <xdr:colOff>495300</xdr:colOff>
      <xdr:row>2</xdr:row>
      <xdr:rowOff>137446</xdr:rowOff>
    </xdr:to>
    <xdr:pic>
      <xdr:nvPicPr>
        <xdr:cNvPr id="19" name="Grafik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6575"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0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0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0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1</xdr:row>
      <xdr:rowOff>66675</xdr:rowOff>
    </xdr:from>
    <xdr:to>
      <xdr:col>9</xdr:col>
      <xdr:colOff>38100</xdr:colOff>
      <xdr:row>3</xdr:row>
      <xdr:rowOff>61246</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4225"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6</xdr:col>
      <xdr:colOff>123825</xdr:colOff>
      <xdr:row>1</xdr:row>
      <xdr:rowOff>66675</xdr:rowOff>
    </xdr:from>
    <xdr:to>
      <xdr:col>8</xdr:col>
      <xdr:colOff>523875</xdr:colOff>
      <xdr:row>3</xdr:row>
      <xdr:rowOff>42196</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0375"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5</xdr:col>
      <xdr:colOff>457200</xdr:colOff>
      <xdr:row>1</xdr:row>
      <xdr:rowOff>19050</xdr:rowOff>
    </xdr:from>
    <xdr:to>
      <xdr:col>6</xdr:col>
      <xdr:colOff>1485900</xdr:colOff>
      <xdr:row>3</xdr:row>
      <xdr:rowOff>13621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104775</xdr:colOff>
      <xdr:row>1</xdr:row>
      <xdr:rowOff>57150</xdr:rowOff>
    </xdr:from>
    <xdr:to>
      <xdr:col>8</xdr:col>
      <xdr:colOff>504825</xdr:colOff>
      <xdr:row>3</xdr:row>
      <xdr:rowOff>32671</xdr:rowOff>
    </xdr:to>
    <xdr:pic>
      <xdr:nvPicPr>
        <xdr:cNvPr id="10" name="Grafik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7025" y="171450"/>
          <a:ext cx="2543175" cy="737521"/>
        </a:xfrm>
        <a:prstGeom prst="rect">
          <a:avLst/>
        </a:prstGeom>
      </xdr:spPr>
    </xdr:pic>
    <xdr:clientData/>
  </xdr:two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DE275DFC-6189-48F1-9E81-0BE257DDDC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84F4CCB1-18D8-422E-9A09-D1EAC9E9A9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4355E4AA-65EA-44C8-A85B-EC414143F5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12F6A6A-FA83-4D9E-A654-E4060154B1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CD85655E-44CB-4F23-8544-A524B5B234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B2587747-030B-4633-8BB0-F0264B8407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1781609</xdr:colOff>
      <xdr:row>1</xdr:row>
      <xdr:rowOff>95250</xdr:rowOff>
    </xdr:from>
    <xdr:to>
      <xdr:col>5</xdr:col>
      <xdr:colOff>4324784</xdr:colOff>
      <xdr:row>4</xdr:row>
      <xdr:rowOff>23146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984" y="202406"/>
          <a:ext cx="2543175" cy="7375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457200</xdr:colOff>
      <xdr:row>0</xdr:row>
      <xdr:rowOff>104775</xdr:rowOff>
    </xdr:from>
    <xdr:to>
      <xdr:col>6</xdr:col>
      <xdr:colOff>1485900</xdr:colOff>
      <xdr:row>3</xdr:row>
      <xdr:rowOff>4096</xdr:rowOff>
    </xdr:to>
    <xdr:pic>
      <xdr:nvPicPr>
        <xdr:cNvPr id="10" name="Grafik 9">
          <a:extLst>
            <a:ext uri="{FF2B5EF4-FFF2-40B4-BE49-F238E27FC236}">
              <a16:creationId xmlns:a16="http://schemas.microsoft.com/office/drawing/2014/main" id="{63BF96BE-F08C-4424-8008-D24D1D348E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14975" y="104775"/>
          <a:ext cx="2543175" cy="737521"/>
        </a:xfrm>
        <a:prstGeom prst="rect">
          <a:avLst/>
        </a:prstGeom>
      </xdr:spPr>
    </xdr:pic>
    <xdr:clientData/>
  </xdr:two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D2B43540-B779-4472-A980-30FA6730D3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E82D7CCD-62E4-4634-B2AC-73F8E480D9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7E6E6AA5-A859-40A5-8990-05C62F4694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6A2D062E-C4FA-42BD-AFEF-7355A0F3EE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1919F087-2048-4864-940A-D8B6A40C14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AE2985B9-C856-455A-A437-633AFE763C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1495425</xdr:colOff>
      <xdr:row>1</xdr:row>
      <xdr:rowOff>76200</xdr:rowOff>
    </xdr:from>
    <xdr:to>
      <xdr:col>8</xdr:col>
      <xdr:colOff>381000</xdr:colOff>
      <xdr:row>3</xdr:row>
      <xdr:rowOff>42196</xdr:rowOff>
    </xdr:to>
    <xdr:pic>
      <xdr:nvPicPr>
        <xdr:cNvPr id="17" name="Grafik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3200" y="190500"/>
          <a:ext cx="2543175" cy="737521"/>
        </a:xfrm>
        <a:prstGeom prst="rect">
          <a:avLst/>
        </a:prstGeom>
      </xdr:spPr>
    </xdr:pic>
    <xdr:clientData/>
  </xdr:two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17A436F2-ED14-4D22-A502-72EF3F68CD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4772A923-8999-4D39-8936-E33958056A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A6AFB1C6-A21C-4F46-8277-7E84D6C91E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523E0BE-DA4A-494A-81A7-320B2191D2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BEB2576A-33B3-40F7-A7C9-02F6B66B1C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13D24579-9B9C-479D-A1DA-A2E6D679DF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EEC9419-2F60-416C-A192-151F444706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BA7E9859-2152-4179-8D3B-106DC68E7D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C259F2D2-2646-4831-8B38-FB558801E3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9F6D638E-97B2-4BB8-9493-E2E4151121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FC1580AC-684E-4F23-85F1-A12D0BF46E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957244F9-3CD2-470E-A4FE-3E6E4D7181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5</xdr:col>
      <xdr:colOff>514350</xdr:colOff>
      <xdr:row>1</xdr:row>
      <xdr:rowOff>28575</xdr:rowOff>
    </xdr:from>
    <xdr:to>
      <xdr:col>7</xdr:col>
      <xdr:colOff>0</xdr:colOff>
      <xdr:row>3</xdr:row>
      <xdr:rowOff>4096</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2125" y="1428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5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5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500-00001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500-00001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19050</xdr:rowOff>
    </xdr:from>
    <xdr:to>
      <xdr:col>6</xdr:col>
      <xdr:colOff>1485900</xdr:colOff>
      <xdr:row>2</xdr:row>
      <xdr:rowOff>137446</xdr:rowOff>
    </xdr:to>
    <xdr:pic>
      <xdr:nvPicPr>
        <xdr:cNvPr id="22" name="Grafik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64516E0E-30B2-4841-A724-A13F75F679E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B85FF43-8CAE-43AE-A46A-142B1C3712B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D143376A-569D-4219-AB5E-CCC9E86694F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7B19649E-BFB3-4BDB-90B6-722B468D88B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F69DCD3E-564C-4C6E-BDA9-93688FE157F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C0D79E03-0C13-4CC5-9575-A0D9EAEAF8C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B8AD2459-F384-4AA9-8E86-C4CD64F8AF3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8B153E91-8975-4C16-83D4-C264DAA5B0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5E98F299-BB54-49BA-83C7-00EFF79A812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C27CD6FF-89F6-4B49-9536-530F23730C1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21D6F7B8-D1CB-4DA6-9030-2B749F226CC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102AE6CF-D7FF-49BE-BF62-B6353EB691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5</xdr:col>
      <xdr:colOff>533400</xdr:colOff>
      <xdr:row>1</xdr:row>
      <xdr:rowOff>28575</xdr:rowOff>
    </xdr:from>
    <xdr:to>
      <xdr:col>7</xdr:col>
      <xdr:colOff>19050</xdr:colOff>
      <xdr:row>2</xdr:row>
      <xdr:rowOff>146971</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1175" y="1428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514350</xdr:colOff>
      <xdr:row>1</xdr:row>
      <xdr:rowOff>28575</xdr:rowOff>
    </xdr:from>
    <xdr:to>
      <xdr:col>7</xdr:col>
      <xdr:colOff>0</xdr:colOff>
      <xdr:row>2</xdr:row>
      <xdr:rowOff>146971</xdr:rowOff>
    </xdr:to>
    <xdr:pic>
      <xdr:nvPicPr>
        <xdr:cNvPr id="10" name="Grafik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2125" y="142875"/>
          <a:ext cx="2543175" cy="737521"/>
        </a:xfrm>
        <a:prstGeom prst="rect">
          <a:avLst/>
        </a:prstGeom>
      </xdr:spPr>
    </xdr:pic>
    <xdr:clientData/>
  </xdr:two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600-00001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19050</xdr:rowOff>
    </xdr:from>
    <xdr:to>
      <xdr:col>6</xdr:col>
      <xdr:colOff>1485900</xdr:colOff>
      <xdr:row>2</xdr:row>
      <xdr:rowOff>137446</xdr:rowOff>
    </xdr:to>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286AEF63-5033-4E94-A1CA-0296D569A5C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A89BD60F-643B-48DC-AF3A-B3A306F9427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D8BBF7FD-91EE-4B6E-A4AB-137734E59FD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13F1DE6E-B61A-44A8-80E5-044AF19A47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19976DC-64DE-4D23-990C-BBB23113B4D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FB7D1349-5560-4973-BADE-29218CC708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B9720E41-9066-40B6-8BE8-A96F8764607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F563047E-8BA3-4EDC-ADDA-10FD268D3AA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90F7874A-A9CD-4991-BDE2-3F395721A3D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5CAFE1-51B0-4B58-864E-40F289F496F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BA598DBB-1390-4F8F-8977-9E470172397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C3948AE8-7541-4A71-AF8D-0F280A57787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19050</xdr:rowOff>
    </xdr:from>
    <xdr:to>
      <xdr:col>6</xdr:col>
      <xdr:colOff>1485900</xdr:colOff>
      <xdr:row>2</xdr:row>
      <xdr:rowOff>137446</xdr:rowOff>
    </xdr:to>
    <xdr:pic>
      <xdr:nvPicPr>
        <xdr:cNvPr id="42" name="Grafik 41">
          <a:extLst>
            <a:ext uri="{FF2B5EF4-FFF2-40B4-BE49-F238E27FC236}">
              <a16:creationId xmlns:a16="http://schemas.microsoft.com/office/drawing/2014/main" id="{30023DD7-5849-4A86-A5FD-F7A3AFF47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F1FC810B-1B08-4747-8F0D-376BC8488BD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1A098201-000B-4E75-A271-063F88C16C6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7E80896E-29F7-44E4-8E23-6C6F4730D07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F919ECEF-9870-44C2-8662-BE26786B6C1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37D26A88-8152-4480-B169-A37105FCFB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D771510D-1481-45C7-B362-A6780457974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F2B4E21A-9311-430A-8FEC-ECAA904DA8F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3A07345B-77F3-47A7-8E02-9CBE06DBEA4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39D56610-C9CF-42AC-AEF1-30D29C9E4F7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FC827169-F6A2-432B-871C-FDBB44599B7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92539013-A4A5-41C5-8482-384D5EE8DF1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6B5C50C1-851D-4F60-A384-3188EDA3EC5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5</xdr:col>
      <xdr:colOff>542925</xdr:colOff>
      <xdr:row>1</xdr:row>
      <xdr:rowOff>76200</xdr:rowOff>
    </xdr:from>
    <xdr:to>
      <xdr:col>7</xdr:col>
      <xdr:colOff>28575</xdr:colOff>
      <xdr:row>3</xdr:row>
      <xdr:rowOff>42196</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0700" y="1905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533400</xdr:colOff>
      <xdr:row>1</xdr:row>
      <xdr:rowOff>28575</xdr:rowOff>
    </xdr:from>
    <xdr:to>
      <xdr:col>7</xdr:col>
      <xdr:colOff>19050</xdr:colOff>
      <xdr:row>2</xdr:row>
      <xdr:rowOff>146971</xdr:rowOff>
    </xdr:to>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1175" y="142875"/>
          <a:ext cx="2543175" cy="737521"/>
        </a:xfrm>
        <a:prstGeom prst="rect">
          <a:avLst/>
        </a:prstGeom>
      </xdr:spPr>
    </xdr:pic>
    <xdr:clientData/>
  </xdr:two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561975</xdr:colOff>
      <xdr:row>1</xdr:row>
      <xdr:rowOff>19050</xdr:rowOff>
    </xdr:from>
    <xdr:to>
      <xdr:col>7</xdr:col>
      <xdr:colOff>47625</xdr:colOff>
      <xdr:row>2</xdr:row>
      <xdr:rowOff>137446</xdr:rowOff>
    </xdr:to>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700-00001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700-00002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5</xdr:col>
      <xdr:colOff>523875</xdr:colOff>
      <xdr:row>1</xdr:row>
      <xdr:rowOff>66675</xdr:rowOff>
    </xdr:from>
    <xdr:to>
      <xdr:col>7</xdr:col>
      <xdr:colOff>9525</xdr:colOff>
      <xdr:row>3</xdr:row>
      <xdr:rowOff>23146</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800-00001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800-00002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9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9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9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9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9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9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9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9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9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9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9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9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9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9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9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9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9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9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9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9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9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9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9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9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9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9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9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9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9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9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9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9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9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9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9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9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9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9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9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9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9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9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9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9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9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9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9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9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9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9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32671</xdr:rowOff>
    </xdr:to>
    <xdr:pic>
      <xdr:nvPicPr>
        <xdr:cNvPr id="87" name="Grafik 86">
          <a:extLst>
            <a:ext uri="{FF2B5EF4-FFF2-40B4-BE49-F238E27FC236}">
              <a16:creationId xmlns:a16="http://schemas.microsoft.com/office/drawing/2014/main" id="{1AE1CE43-D991-408F-9A93-6ED6F13B4D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A961C56-2FCD-433F-97E8-52AC885550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BA657EBC-8623-4C99-A9A1-8A1D19DC85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EAD89746-2C78-4A50-B721-8171785D8F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867DC8E-CBAE-444B-965B-61142A8ADD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6FC462B3-7B24-4895-8E2A-6CA157B7DF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CA06BE38-875D-4215-856C-270B733D11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75EE15CD-8D1C-4A76-9E6C-5700EB4162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E4115254-4D36-41AF-ADAF-A1708122C0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192FE314-8F95-457D-9EE9-60ED4BFF1D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4E0E54F3-7061-411C-B676-15C7E51C01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6C0AE28F-103D-492A-AF6E-799C623161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32508A1A-E90F-4DCC-A524-2102B5FB1A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3B6D2A52-8A5E-4CFB-A119-E35C6D79F1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A463F49B-CC5D-41CF-BD15-ED83660E75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F678B4D3-4476-48C0-9517-EBD3474674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743F1743-8B71-4FEB-A383-102DC85E24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917A5696-A450-45A6-A73D-814421CD21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1F41B4CD-018B-4A4F-AF1B-16CF9EB35E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AB4E91DD-4265-4C59-A223-CC4D8BCE15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1784E9DE-FF57-4164-95EF-285AB18B4A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5DDFEE69-358A-4BED-BCD4-9D3257FC85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EA6BB150-5400-4DFF-AE0E-A1954FB5F7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18DF1824-1444-490F-AB50-95DAB8E403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AE1EBE88-D081-4710-B1DC-E0D1A721EA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10D5E8FC-800E-45C8-A283-9C8E6F9A5C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39A035AF-4263-4326-9E04-35A72A245E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E8812221-847E-448B-B0C9-A237DCC496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D5C7783C-7156-4F86-995A-3171C176F2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783F7A35-2216-43DD-8B17-1FC524BF2B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40D7DE04-B04F-4E0B-AFCD-90473F685C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396C3990-07CD-4BB4-98F6-E32BDC178D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7ED549AD-6ED8-4AE3-BED5-D65D454DF6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AB9A806A-0C7F-460C-96F6-02A883D66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B7FA2A91-C3FB-4C4A-962A-B370A202E8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E558F80C-AA9E-4AE0-A926-7592DF7F4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1950F187-6CB7-4C6E-85B5-02AA67B415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A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A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A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A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A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A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A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A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A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A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A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A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A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A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A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D3CD7B11-3318-4729-BB88-39E35E0090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2F1D38C3-7327-4C7E-A874-1472EF0C33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AD74F721-4985-46F2-B8EF-A7939EDC9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BF635640-CE19-4EED-B364-2A16F018EA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F0C9FB48-7173-44EE-8CD0-EEBA144569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B443C792-9F84-410D-A506-BA7E3FA024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B19473AC-A92D-4F6E-A37D-1182629D67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7AD3826C-9FB3-4D98-BF2C-EB29C5DDAE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3108FDF3-EC0C-42C4-81EF-1BB7AA6654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A39082A6-4E2F-4A30-829D-ED44DB1082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636BAD7A-4BFC-443B-BB21-240F632857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568CBB15-3EB8-4C7B-9A7E-8D843E92DC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E3A20C34-A21B-4D19-945D-8588453BF4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B2792798-BAC3-447B-81D9-DDED4AB574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39A667A-18A2-4954-BD68-4DC2AE7664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2EA57BFC-13F2-40CD-A1E3-193BD66E59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1D56B718-05F8-4F99-A33D-C23D483EDA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E7FFC86F-F51E-412B-AB20-8CE66887F5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6B618DD7-7AE9-4282-859F-A4A6677F1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56CF90F7-6C12-4C29-836B-3CB26A8177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2182C624-FFA7-4267-B0B1-CD43F55334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FDD54B97-7771-46EC-B055-9934D4A2C4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E3985663-589B-4F45-95B7-012A871A14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3DDEF721-3553-496E-BE09-57B2060943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6AE8AA42-D559-4480-B346-9BBD22D0A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1B6791F7-B574-4BC9-BB5E-E6F4357B0D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B9104499-5A71-4DF7-8D65-91A0FDB711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1D668A3F-2B3E-4E42-BC59-7BB4F16CE4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412CC5CD-08A1-4BCA-9615-B2861DAF59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905F0B84-EFBB-4CA0-A345-54D47161CB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7C7C8C4F-B9D1-45A9-B0C8-A497E7501B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9768E24E-18C4-46E6-9B0B-DFB4D2745C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1AB976B9-AE04-4844-B298-4C27ED52C0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D94AB6F-3887-43CF-AB8A-16099EABEE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A4FC035F-3EF1-4CFD-8CCF-BF49462859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C12EB1A3-C41E-4219-BC70-8DC07D430A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4A7315FE-AF6D-427F-9788-2475BD36AD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F00AB06E-B44B-4710-BC4B-B329382F8D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5239ED6F-C314-4685-BAE1-CFC51533A7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D231578C-0087-4DCB-9572-8237668D3D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B889BF6-C1F3-475F-BC45-EEFD7394A8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BE618362-C44D-4AD7-A319-429A0CBEA4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55AB6609-6D28-4C82-8F6B-94A360BFB3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2AC5F95E-33A6-43BD-83EA-D5E247C02D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E89CB09A-81B1-48B7-8711-97B3246539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239AA2FF-6A50-4EA4-A4CC-FD0C1C1FF6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46F3898D-E4AF-457F-8F33-EAF49A8EEF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43739601-92E6-435C-B3D4-1DC40215ED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D2ACB4A0-4BE4-4810-8494-0C9B1F974F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4351372C-0F93-4C55-AF92-A16D009A2A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4A7F6CC2-D145-4BB4-B6EF-33291A1673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3CD65F7E-15AA-43EA-B3D2-F320B1D7F7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2F4BF663-09E7-448A-A4CD-CFAB7187FF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52ADCC87-3498-4D3E-85F2-0C23A05D7E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5FFA6576-2A4E-450E-B907-5439C36E48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303C7C4B-88B8-4E0A-A3F9-6FDD3B17C0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4AFDA7C2-A7BB-46AC-BF52-0A0C08CF32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6FB3CE0A-31A4-4104-B13F-ACF972D4B6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EA56F3A1-DC3D-43FD-AE8D-A853BEAECF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BC5531EA-BCD7-4773-8CB7-6C54DA8994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46700746-766F-4112-BD80-7B4D5766A0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A21806AE-D9B7-4B58-9E33-6B430FB01E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F0D43556-855A-4E33-B113-60E703D76E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410C38F-7216-4DE2-B717-572B7FD1FD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C8F54D2C-B455-45EA-988B-8A53DD470B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36C2C583-AB9B-4FB5-BF34-7EADBDD6A0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F96551-E9C4-4BBC-B1FF-FD98E0B68B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79949050-52E8-4763-B6E4-EDB401EB09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FBF116FA-D053-426E-A76B-32C591797B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3C489658-B6BB-45FF-ABE7-ABF7034C3E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91613FC6-6183-41F2-836A-FA70A2051E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26543F1B-B9F6-4852-B5C6-F8AB8BE9A2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CB26ED6E-10DF-4FE1-B679-2D66EF219B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980B77EA-1246-48A7-A64D-B2EFB6AFDA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FE724065-1E4A-453F-972A-6FE148CFAA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F4397AFD-1A1E-4B24-B6CB-9EE93D25B7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BE57B43A-3B80-424B-A779-A257DF7C6C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AB868F62-D85D-4444-A9C1-5A8E83E08F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23146</xdr:rowOff>
    </xdr:to>
    <xdr:pic>
      <xdr:nvPicPr>
        <xdr:cNvPr id="134" name="Grafik 133">
          <a:extLst>
            <a:ext uri="{FF2B5EF4-FFF2-40B4-BE49-F238E27FC236}">
              <a16:creationId xmlns:a16="http://schemas.microsoft.com/office/drawing/2014/main" id="{5CCB982F-72E4-4F02-8643-370A252357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59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7C8B037E-D269-4C5E-B33C-3A8A30F306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F6B25412-62F2-4C43-B943-436289E138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90C0EE-FE39-421F-A137-3CBA53EF77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E7A079FE-48F1-4EC6-8327-CCC5ECF51D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2A8EF8AC-7495-4D97-8202-5886BCE7ED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7413395-9751-48F1-AE09-F40F7010A7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D70BBC4B-6CEC-424D-84B3-7264056163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99272AE2-41E4-4C29-AC92-073E1A3681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3F0292C0-4A60-4DA9-8598-5C10E61076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96229C87-C233-403D-BD21-6A50C26E9F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E31B0D8D-9DA3-4E66-8034-712F891B88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E7BD66D8-3A77-4253-A534-76D42FA19E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F3ABCB7A-3658-4787-8462-E49C9595A3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1CDC8CFC-6199-47E2-ADF8-E37615A566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267247B3-E99A-4694-B5FE-474E7692EA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785FF9F3-B4AB-4F31-8A69-66E3A32AB8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CA911461-4230-4FAD-8996-B228B37EB7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6CAF339C-FED8-4108-A155-38B79BFF54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AF03B1A4-FB10-47FF-A681-EDE3629764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8BAB4796-ACA0-4E25-BA64-4B0E1CE529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2F4EC7E4-E1A3-4851-A7B7-F7069626FB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6453B35E-D761-46D3-89CC-29C38B99C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CB21C9DC-0010-4D1C-AD47-3A20638D39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C0BA7DB2-5A81-4828-8D2F-84D80913FD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CD410EA-B05A-4BE5-A8FC-7C265D6E67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4C1204AC-5995-485F-B9C3-782C194F01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350C5E93-847E-4B17-8EC8-DB70207CEC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BFB8C80F-36DA-4520-BDB7-7B6D8C9FFB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3B4C25E-1705-4632-80EC-C046B83243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CD8446D6-6BFE-4696-AE75-695F24D308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1010A42A-05D8-47AA-A036-1CAAA83935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A727F538-D1A6-4649-B8D3-F59CF22A9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2A818956-272C-4939-985A-D145B3E9C2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97213C0F-0A59-4119-A7C2-4C207FA903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4930CBB6-C7F8-4DD0-9A44-03A1B572D3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F5A3D9F9-1379-4134-8AD0-BCCC0DB914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B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B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B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B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B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7F194CBA-ECC7-424B-89A7-A27F598D13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55699CF9-DE39-472A-955A-D3432CE768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ABA980DB-D0C8-41FE-B258-89F9FDD7D5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7DBA7B65-19BB-4805-AAB0-0998609C87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8F3FDBCD-DAEE-4534-8593-D95F7A9329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39E2E86F-BDF0-449B-A346-48043A96A9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57F0CFAD-6708-4904-A702-E867FA7931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29D4D176-1230-484F-B6C8-2902713BF9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97644D1-CA82-4600-8E92-87C99BC56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E87662EF-A44C-4370-9A54-F86AED6DC8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5889A2FF-16F1-47E4-B583-397D92340D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C7FCCE7-5B4A-46CE-A022-6196C5D54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7628A24C-F734-47C7-92C1-6006BC9EF4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36C53773-D184-41C1-A9FA-01D441779E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8AF887B6-E5F5-47F1-8349-98E0C2195A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998327B4-E829-4F1D-9FD1-8DABCDD61A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423AFE8B-CE2F-4C2C-8E77-86F8088BD1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BBBA108B-9C00-4B11-ACC6-5FA0E787FB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5B2A0630-368A-4227-965A-B41A31E868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8955DC32-D843-4210-A29B-A97B9B3BCC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EAD4236E-BF30-4C9A-AF1F-C84B8E5096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16311550-B4DF-47F7-802F-15A090476A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CDE1112C-4B5A-48CA-819D-FDB695CCBF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74705EE7-03ED-454D-8950-88622A5734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A41E0963-DB36-4713-9BFF-F2C0B03281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D6B27379-6F94-48DC-A62D-1859C42413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4F0BE489-4D2E-4B8B-9542-8AF247E0F1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3806EF21-82C8-4580-9432-99563A7418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D6938FF2-ECDB-406E-82CC-28C457B352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53B13F4E-AEFD-42BE-BD37-283E455B3A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24847346-8BF3-445E-B8A2-954787CB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B1EA11CC-563D-41D5-AE9A-2687A5823F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F758EC96-C685-46C4-8669-37BCCA0E22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E0160B58-2CDC-45E9-92F9-73EBEB3D93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36A87605-5721-43A6-BD31-DE80B54910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7F1ECA91-745B-4714-91A0-41D7DB1774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1D0786E7-F07C-42AE-BD45-C343F01F20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961CB184-5BA4-4ED2-BA2A-9B34D9C37D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DAF9A98A-871F-4DB0-9436-FCBA896D28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4D410D69-0CE7-451F-BD44-4982AE67C9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ADA32F51-782B-4CA9-BEAA-0468438657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E2932509-7335-4D03-8301-43CAA3CCE9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C26FEC8A-C3E2-4CD7-966C-7617D33E84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3C006C8F-84B5-447C-91E6-B803D95D1E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474884D0-AD78-4995-9C21-D2E0E1ECCF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724CC20E-44E7-4FFF-B8BE-33F17087BB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2EE68702-29F1-484D-B4C5-CFA8C02250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25F46450-B71C-449E-A927-65F883EE0B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3BB2AED0-2685-43C6-9D84-EFD3EC5437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32880C33-9EA8-45C4-AD05-920EE638D2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6D55B607-1063-413C-8C10-2CBF40FE35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54D6EA03-DDBC-4F69-961F-E0E63A833E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E38C774E-2CE7-4B60-8385-7589426452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69EE824B-756F-4F3F-8D8A-995CE179FD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486051A8-4FBE-41F6-9FDD-A36BB5F53D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56CBFC44-2B1B-4D6F-85B5-2AC017BD38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3CDA603D-E2FD-47D1-AB0D-6EC9F35509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526A8549-76B5-4869-BCEF-8CAF29C1BC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FEC3DA7F-8DA8-4210-91CD-E8CBA367DD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5D715D03-A615-4BEC-A245-3E80294691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6376C052-575F-41BB-AC69-4F89D9C640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995DA434-F6F2-42F2-8B7B-677DBC3ECA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F19562D3-AA3F-4483-A4C6-A6F888576D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F10AC7E-0AB1-4906-868F-0CAE14F53A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B50B4EED-BAE9-4CC4-BBD4-3D0932708A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AC5FE376-F04F-4D98-972C-F6DE6AC401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EEB565A4-CB39-4A15-88E1-7815E253A4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A0AB5597-45F8-4B01-A1B2-15CB10FE13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E70DC59B-D867-44A9-99EF-89B7AA4F98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8A32FE74-ECB3-4692-B567-355CCEC2F0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1169C4E8-1DFE-475E-8907-9B999DBE65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BFA8A622-9E98-4F4E-9CF1-A5CA9FC97E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9EC71C1C-9ABE-4B30-BDA1-97557DECEE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FFC01372-C038-4249-A310-BCAAE1A809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A8C4BD3A-080C-4A6B-81D3-B232C04E0E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B71D6EE5-377E-4DF3-A1F2-E96422665A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11DE2A8B-3181-40D4-962F-32B5D1FC92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DB9735F2-8300-4F56-ADF0-C13CFF3C24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988028AA-6104-4003-9E16-A4455F6602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BCEF77C4-2C73-4818-B027-3C717B0B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EBC4B76E-813D-4900-BAA2-DCC962D6A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1975C0B7-4AD4-4918-934E-E85F44D18C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B0D5A401-4A03-4209-88D2-3F80378070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EBD44D53-43D1-4A9B-BA75-3D9FFA5EE6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74B3A622-B1D5-472C-B16D-26541FE8D4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F5BA5C6A-B6B8-4F51-B086-AB5AAABB2A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D412C333-BAF5-4513-962D-9E4534CA9B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FA8BF5E2-284F-487B-9ABB-0A7524EBC3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D998E437-B6C8-4BE2-AD7B-30967F160F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D2CCA510-9C68-4A3C-8A39-62C7BD8549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89520E15-4750-4E6A-A989-8841D7F5C8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5F2C6A98-B9F4-472F-BBEF-DE5CC9A438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3DA1700C-4167-4143-8D3F-7F3EDF8DD5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24F10FD0-BDA8-4DC6-8C9F-D77E81F80A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A220BC24-F289-47C3-9EAB-C458060441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2C1F4CA2-6C4E-4175-8213-BC7F49C415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B31DF2B1-F179-4A4C-A4E1-70FA2BF195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CC1FEBA3-F9C2-44B2-8DB0-E711275B53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5792EDA1-E32C-4960-8DC1-735887B97D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B7DF52AA-CF92-40D3-825C-EE02AC9EA7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5B32C850-D28B-4C8B-9EF6-F94FF95C05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85D1D87B-F0AE-4B4C-B5F7-57F5CD85C7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5C06ABC9-5351-4B99-A8F6-8A38E91CE4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539E9B61-2158-4B7C-999A-1680AC6C9B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16BD6B4B-BA0A-46EB-B41C-D749AC3EAC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88F3AADB-0AA2-44CE-869B-86C8235F5A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E2104B41-91DC-4996-92ED-EB1AB55E9D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A6E6718F-E7C8-49FB-9EA3-BAE009347C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4E9D054E-B333-42B0-A1A0-7E355AE8E0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B05B7FC4-3E9F-4713-A72A-7BE9CBD5AF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C2EA7F65-354D-4E9A-85FA-D9A38B31BE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DF258234-B08D-4527-A116-ED569536A6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FB41AD5F-E18F-48F8-A21C-BDB6C8B9A8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D4EAC154-4B70-427D-AF98-84A5119D79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836E185-3A92-43A3-873D-6BD971E4AF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E21DB81C-6681-4A61-9FA6-DD0E84CE38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84F1B7D-ABAF-4EAE-8091-8B56275588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45D1D328-7C3C-4124-98A8-64CD147280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348E2EA8-249D-46BC-BEEF-A69F4A40FD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7621DCB0-49BD-4842-8857-9FB82D9773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AE0BD3F4-C28E-4C31-8D15-ACD6A8BF95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B1C9D642-8ECC-41E5-9BBD-8DA44F3DA5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AAB9BBC-11C2-43B5-ADA5-6BBFEF1B1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12020CD2-92F7-44F5-BEA4-3BBE03E86C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E5E3466-E4C8-4961-A07E-5B1918C185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5590CA8A-7FE9-4ED2-939E-F81777BC88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2</xdr:row>
      <xdr:rowOff>185071</xdr:rowOff>
    </xdr:to>
    <xdr:pic>
      <xdr:nvPicPr>
        <xdr:cNvPr id="188" name="Grafik 187">
          <a:extLst>
            <a:ext uri="{FF2B5EF4-FFF2-40B4-BE49-F238E27FC236}">
              <a16:creationId xmlns:a16="http://schemas.microsoft.com/office/drawing/2014/main" id="{B4D5E2D9-ADB0-433B-B859-770378E2CC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7D2B8CEA-3791-4875-B7D9-69A44C83D5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2037CDE5-3C11-4264-B43E-0FC3A2927B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54AF8B05-E958-43F7-943B-4867BD8A2C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51B363D9-860D-40DD-8C7F-D5AF62FCEF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83F1314E-7F64-4B99-9348-C03D49395B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DCEF6675-D8CE-4FF0-86B5-08173C8C6F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FE9136E8-E13D-40B2-B8F6-E279F40FE9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5B6E1EA3-B5B0-4F4F-9C31-3568DDAAEA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85C9CCCD-2E5E-489B-BC7D-769EFAEF36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B47A383-B01C-4C1A-821C-79CADB801B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DE59B8E-409D-4C2A-8C08-43AD426FA7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10E04F9A-95B3-4D0B-BFB5-A6D216B206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5FD00BAF-9E47-4162-88FD-3C23A54B54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FBB6AB45-DC7A-484C-84F8-C214FE9876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73607826-B070-41BC-95AD-2A99F5AF0F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2D6DD43D-A4AD-4408-BAAD-DFE689CEC8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F0ABFD64-BF1C-4227-BED2-19C6CD1F8F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779D37CE-70A7-4D43-B384-99C7F06BF5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23751ED5-8A93-4D30-8609-194B9B9BA9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97AAD8B0-F68F-44D1-9B0F-BCC2B0C21B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55BE10D4-ABF8-479B-BDC5-86F4AF9AC4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16553F1-B04C-4344-97CA-AB5DB90BB8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7D9D603D-92BC-4211-A49A-0ED2806D7E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325CC17F-9E67-4FB8-9FA1-6B3106C9A9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D04D5B9E-952A-4C72-8754-BC1BE20722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D6319E58-C0B2-4034-9CD5-C8BEE62193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374653E5-A8A4-40D8-ACB4-8BF3734E13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B3E4D908-D2D9-43DF-BEAB-839F9B992A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4ED3E3BB-1F2F-4ABF-AEAD-AF542F8D36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69B2F890-35B8-45EF-9944-C2222256B6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3B4C9F80-06D0-4579-B5D3-46B0BEB043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36DEFAF1-1082-44F5-8AFF-444EC0B4D5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B1874D8B-D799-43D3-8778-D1C1820851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6171EC02-1CE1-4D45-99AE-981BD6C905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2496B65-C3AA-4D8E-8A23-7EDB8ECF05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C74927DC-5775-446E-94D1-31F0E0C564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C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C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C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DBE24614-B8B3-4821-8B4A-175BC2444B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4405287F-DA0F-4E36-B9BE-6291605B05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1FCE6766-D176-4814-A67C-F6D71328C4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1ECBB4D8-CCAE-43ED-8BFE-38865C17FF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8C934026-7513-400C-866E-796E77FB7A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A20FE79E-F0C7-458E-9753-9783446A1C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62DFAF4D-BEE8-4307-8D22-07A77EE19D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C8D56EA8-A62B-4B67-84BF-20231AB701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8C506AA8-7F68-4D1A-A1FF-787C24E676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F2ABC472-F203-4DF0-AA71-DC984016DB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FFC4D59D-D901-4BD8-A6D2-648D674E7E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29A3F705-D67A-4AED-A445-5F7CAA04C9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F847886A-9F18-4DE1-A02C-48247A7ED3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E767CB6D-2D57-4CD9-A168-D0AB87A07F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9FCF440E-9EFF-4D82-94B9-FAC1A48213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4BFB92B3-2A9C-4F80-8BC7-1004D98F0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716E0194-9A21-439E-99A0-0E2CC8E422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A4443C98-F8AE-46EB-99FA-0EBFB06D80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BEA11F8B-814B-475F-8943-9EE301BB14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AC496CAC-92D9-4DA7-8492-1F59C41B88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196364F0-BDD2-419A-8C5B-A7A3F2B490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AFF7E846-AB8F-4539-A6DF-27C8C8EF7A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2AA84E03-A2B0-49F6-95DB-6368A73633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5ABB96FB-BE2C-4517-A1E4-37EF3F6298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21A4E719-28E4-4D97-93B9-F0A01DE606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6EF3B23-E380-48B6-BD43-0599EA940B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D546930A-BE22-4DCD-8ADD-74E386E2B8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918FB1C8-C4B0-4E24-B9D6-404BE1474E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69D0F7D8-0066-4168-85C1-E6ED710AF1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2DCAAFFC-5ADD-4EE5-812D-F1C571D412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91CF6051-E994-4F2F-875A-626093D099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B5C3039C-EC20-4FE3-A276-F4CCAC6105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AA049959-8150-4EE2-A407-51E5FA4E4D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E4E279F1-2ACB-43AA-A5C1-47A84F2132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915BE55F-F2AA-4B4D-B717-B88C9C1582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513272B7-ADD3-4ACF-9AEE-801FBAA9DB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6A417DF4-9962-4691-A0B0-04427CA345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2050C2B4-0E48-491D-B135-4A18A42225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A0C87E02-E6B4-4C80-8961-9900C9992B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4F2C1086-F6BF-43EE-B2C4-97B654D998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D32E9630-7425-42AA-BAD6-ED0A477F28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781BA89F-FF52-47DD-8928-7F99D636FD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2F3E8A5A-1F25-4CD7-9444-6CFD69F531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C75B05C6-A29A-47D0-885C-79E8F5E678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185FAFBA-38FA-4EF8-BE01-367BB5BF31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77242B56-AE39-40D6-83B1-AD87A3190B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FB293266-915A-4324-9AC9-9CB0D51853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2628F6E8-2869-46B4-9779-441D210947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4C95FFA9-46B3-4A0D-AFB2-B88466A9C9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81580C9D-2BE4-4836-996D-0D54A7C3B0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7182B083-9BDD-42FC-B783-A31576BA1E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DF8F4F86-26E1-4B00-8764-523C915B0F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3B39AFB3-B259-4A6B-B04F-1B4FFD5FE4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2676A365-5CD4-4D53-8194-C8595A2A66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FF25BB30-8738-4467-B9A6-CADF5443C1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C7E3716D-4F8A-400B-92D0-544D6B1FC5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FD368284-8508-4B76-AD50-5033F450DD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94B4915-2BE5-44C3-9E29-70C78D691C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68BB5E40-E616-44B4-94E7-56B84E5045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8D62B8A6-4FA4-4E64-8ED5-6A898CF969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49CE8CA7-EA21-45FF-B305-FC4DA0DE59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5B604462-ABE6-4F26-B01A-21EED785E4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A1D8F416-0FFF-4E92-8942-2F022A3049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28B870D4-FDFF-4732-B35E-04250DAD46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4D5EF794-7478-4205-AD56-EAABF62C4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90E15CE9-BD00-4F16-89AA-AC19531E56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1E8BD9B2-AE81-4D47-9B8E-2EB18F302F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EAAA1EE5-A0DF-4803-934B-BC0A7FF258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AC27BBE6-D598-45C6-892E-E318065625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40E14950-2591-455A-AE9A-5E5D5B0A83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B7FDCBED-ECA4-41E7-8138-FC186B4EFE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952E68CB-6C82-4132-8196-9960B4775F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EE7BCCC4-1B55-4D92-BBDD-32ACEE1A5A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DF152D20-15E1-424C-BD14-3DA593D798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657D26FD-4A78-405A-970B-6EE2AD4A5D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EFD9148C-1A80-41E4-A1DF-CF45DBAE3E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ACDB4E69-8ABF-49BB-988A-FE6C39E439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6167DAD8-A4B6-4C74-97D4-8246C989AC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1DD684BC-AC77-40BE-BA73-64C9BC8FC7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2F7F5948-DF75-495C-8181-456B19281B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E6579E9B-22B0-4E73-8864-5C452BFD0C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3F2285D0-ED3E-4DF0-B808-52A6512F07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CE26D5C1-3F6F-469C-90E4-6B0DC6F412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A9FC70DF-2778-4EE2-91C2-DF30DFE6F6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41CFD442-888D-49A0-B7DE-F8464EA081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626ACEE7-0EE6-4C6B-A48F-4AB74214FB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E9A328C9-47CB-4D41-B29E-302104AB1E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A5A713DB-7D04-4623-993E-834CC04777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74608212-407B-4134-A07C-62621326D1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43B16A83-4E5B-4967-BDF4-9ED5252E53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33493039-9AAA-41B1-A976-4BCF52E8DB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E529E356-1BD4-4731-8B9D-6F5CFED603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CD994E76-9224-4120-9B15-5EE19D1FA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C82583DD-72F7-4941-B0B2-C895EB36D7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FB2F759B-D2D6-468E-89FE-9F49127303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C7F00722-6313-4072-A289-E9364F80AA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AF38E08D-0777-4AE2-8E6D-BDA90B131E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424A9DB-3D3B-4E8F-9413-BE14620010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725FF9DD-E9CA-41B5-926B-E85726CDF3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65D303B7-6BA7-4423-BBD7-56D1E1A867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5FE4F49B-0DE8-4076-85B4-D73AC5A8D5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F3106272-95B6-4268-8976-8BDFBBABBD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E06D3184-0082-4AED-A637-DB3AF6BC67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B357745A-CD01-4ADF-82F2-4FB14D5085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572275B5-371B-4845-95C0-8BE0C9798C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52C0C09B-44B3-49CF-85ED-9A287703CC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E4F6BD3D-B16A-43E2-8254-CFC3146306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5CEC9196-CCEB-4494-BF13-3CAA3A6A47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7A659E60-64D0-4957-9BC4-7072F441A3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5C7E3DFF-FB0F-4139-A52F-F412AA89D2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F69AE5ED-BE67-4830-B85B-FDAE041B71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BCFAFE39-E1D7-46B0-914F-E1688360D4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BB4924B2-B9B4-43A4-82D0-C0BA0D27ED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BCA6E3FB-640A-4F47-BDC4-F752D51650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77E670EC-22F7-4252-8B92-30114EDB06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9C2BBBFB-DF81-47CB-B4C8-68E7D3A7F6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8779773C-7CB2-48DC-9335-3C72856F68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3C2B68A8-E905-4BCF-8F7F-C8321CB3A0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CE19B411-B00B-461A-A814-AB17B82908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CD69CEE1-8E5E-4D95-AC54-B7B9C817E9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CB1673CB-E7CA-49DA-989B-0F010EF278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F4D39948-929D-4109-A4A0-4013C03EFE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815A036D-6B54-4CF7-B88A-39E27F0AF3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1DA59744-5910-4766-BAC3-214E8CECE7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58198355-C221-4B62-A991-2B9BFF0330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A98A2930-75F6-49AC-8DC7-04C7E6F907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4AA3733E-7325-468D-B353-2507F9FC53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9B6DA4DF-FF71-4A50-B771-AF157F0BD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78AE8BE6-5AD2-47A5-9911-2B178AFF01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E9FB28BA-9CC1-4FD0-B9A8-0CC700A50F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15B885C0-0EBA-4140-A2A6-7AB2B7E2BE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248606E0-3DA0-49F6-9A66-148BB715EF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D8C043DA-DA7D-434B-9FA3-7F541BC502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1AC3435A-FACE-430F-BE90-558325CFAE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68570C2B-B473-4A37-B736-5C5D2A0C0F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C203F91D-84D4-4EB5-93B3-6D6F69464E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90F1FEC-A7FD-4379-B057-23163B733A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D1EC4CD2-00E4-4252-A070-2984E60064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29D33660-30C7-4CDB-B858-A500C8519D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65C50482-2E02-4EF6-B433-DF084682CC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6710DF54-00D3-4181-A69C-983B6C1EF4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F4D24C4E-467D-4812-AB10-BBDB059424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51097904-DFD0-4666-9700-6A009C61C0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1E4F4B01-8EB2-48C1-8B84-38CE29FA12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9F53EC11-E48C-4CEE-AA74-7E209273C7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B241A2D8-3C46-4120-B960-4C67E9EFB8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782AA02A-07F1-45A7-AE8F-D7A7D4F00F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4FEC81-6451-45F6-9520-88550A9463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3BE11752-D020-4FED-A11C-F0F46A35E7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4BC87741-1D08-42A7-97CC-A2FF3AAE2D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AE6DCE33-41B5-4EF7-B6DB-C2930A63B0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EFB6DE73-0321-4A25-86AB-08438CC7CB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FB021A8D-FCC1-4451-B0D2-369F47EA79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9218CE36-7F72-480C-B5DE-EB80B98E0D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54BC0BE5-D318-4E74-B5B4-1251DF7670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C758F0A7-5FBF-4F85-A399-1F59ADC250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DD1DC2ED-D668-46AF-82F3-CE5C18B1E1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6C0BF484-B7AF-4712-BC7F-4F6B64CC42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39C3740E-F45F-45AC-BE8E-95C29B2DC2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C77C3153-7BFE-48A1-A7A0-40F9C49B62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9435012A-C87C-4771-BF81-17591F7C2E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56060783-197F-49EB-AA3E-59EF22D062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14CDDE41-C4D6-4724-9B9F-8B6D5D3938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E9048908-BEDC-4A43-B6B4-1ECAFDBF2F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7626E9FF-482F-47C2-AA0D-DE077FF07B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5CF3568-A367-4124-9E0E-A1437C9D68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EB6C329D-3D55-44F7-8279-25E64DEB4C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CD9ECE17-8B01-4BEA-988D-95C531DFED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A4CAC1D1-BB35-4C33-8118-B630262C10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F4DA843E-9344-49B0-A9DA-FF662F629D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2FCC2A4B-A103-4BA8-9ACC-09E094AD01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F08A0434-EFBA-48E7-964D-F1C5339A1A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11471D19-3E16-4D41-8247-F733F5F85B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CF0415D6-127B-4AE2-8966-5B5DDFD04F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FA7F57A0-E2E3-49CA-A1EB-956B6452E0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6AA381F6-9276-45F4-A04E-6856C8F9F6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DFF88A5E-5DC7-4288-AAE2-E5581F23D4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D0C5C47F-BC4D-47FD-8AA7-1429CD3FA3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447DBDE3-AC3E-444F-902B-0DC6B91152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7394D439-0CB0-4353-A94C-CBAB128CFE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61246</xdr:rowOff>
    </xdr:to>
    <xdr:pic>
      <xdr:nvPicPr>
        <xdr:cNvPr id="248" name="Grafik 247">
          <a:extLst>
            <a:ext uri="{FF2B5EF4-FFF2-40B4-BE49-F238E27FC236}">
              <a16:creationId xmlns:a16="http://schemas.microsoft.com/office/drawing/2014/main" id="{20209B90-AA84-405A-B3B4-DECE20DFEF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F686CFBB-D3FE-4D1D-8124-F09A583533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14BC7A4-A30F-4F5E-836A-2DF91232F3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AAB63CF0-4A9B-4E8B-A7C5-4CFE0C77E8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EC2740BC-FF98-415A-81D5-50EE5975AF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F4AD0662-BF6F-4597-B39E-5F6239E2F6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BA3DBD7C-57AD-4769-A78E-4166A29EEA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CFA8F804-A056-4E8B-BF47-E5BAF4C02E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851AFBA8-3926-45CC-8580-1366977F20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A256D3BF-5CEF-4659-A494-BCE2969CA6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A25AB652-E17E-4A1C-8DF2-C593FF53D5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99586581-F964-4BDF-AC99-8FD1F40F84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78C2D95B-27A6-4D0B-A8F7-708DCAF836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2EE4899F-22A0-4203-98A9-40FFAF0A22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48203E0C-A90F-4B35-B5A2-CF77B8136C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B016D144-6C57-4ED7-9AE6-B2EEB8975F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6823C9E1-B589-4C70-A513-BE3150341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4F5290D3-819A-4E95-8B07-139F1E2C5A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938023D6-9BDE-45EE-81D3-AC024D732A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35F19FBC-17C1-4164-BDC4-6C10A04EEA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EFA2E192-818A-4096-9405-BC9120CBF5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1AD03E2F-F389-43FE-B723-D3F503B546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550DA5F4-7AA7-44A4-B599-3C2C5457C3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3F0C8E2A-AE14-4D19-97E5-AD243E1EC0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87A770A0-3244-49E0-B66D-4D75D3492C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CE8191F4-CFFE-421A-A857-AF0E915298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F6C72F1D-8DDE-41FD-8C94-E96D8289CA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3D6E815C-7202-43C3-A629-FE1871F8B5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B85D4E3E-3885-443D-B527-954A1B53FB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554E6125-3594-4EEF-9D70-F166AA8A87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B26B876B-0D9E-426C-99CC-22A4580540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C65EE055-BDC5-49B8-B589-023B631E66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7A743010-D311-4692-A96F-49C316B5C9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5C281F12-FD7A-48A4-94A0-72BA42E457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2336EDC-E5CD-435E-A96A-1CA4FB683B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EC929E5C-FFAC-4124-9893-3203BD1E19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C6A9AC75-658E-4950-BBCB-B50F53CBCD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2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2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2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2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2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73</xdr:row>
      <xdr:rowOff>73024</xdr:rowOff>
    </xdr:from>
    <xdr:to>
      <xdr:col>4</xdr:col>
      <xdr:colOff>19050</xdr:colOff>
      <xdr:row>75</xdr:row>
      <xdr:rowOff>76199</xdr:rowOff>
    </xdr:to>
    <xdr:sp macro="" textlink="">
      <xdr:nvSpPr>
        <xdr:cNvPr id="10" name="Textfeld 9">
          <a:extLst>
            <a:ext uri="{FF2B5EF4-FFF2-40B4-BE49-F238E27FC236}">
              <a16:creationId xmlns:a16="http://schemas.microsoft.com/office/drawing/2014/main" id="{00000000-0008-0000-02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73</xdr:row>
      <xdr:rowOff>87630</xdr:rowOff>
    </xdr:from>
    <xdr:to>
      <xdr:col>8</xdr:col>
      <xdr:colOff>3174</xdr:colOff>
      <xdr:row>75</xdr:row>
      <xdr:rowOff>66675</xdr:rowOff>
    </xdr:to>
    <xdr:sp macro="" textlink="">
      <xdr:nvSpPr>
        <xdr:cNvPr id="11" name="Textfeld 10">
          <a:extLst>
            <a:ext uri="{FF2B5EF4-FFF2-40B4-BE49-F238E27FC236}">
              <a16:creationId xmlns:a16="http://schemas.microsoft.com/office/drawing/2014/main" id="{00000000-0008-0000-02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69</xdr:row>
      <xdr:rowOff>162560</xdr:rowOff>
    </xdr:from>
    <xdr:to>
      <xdr:col>5</xdr:col>
      <xdr:colOff>2056533</xdr:colOff>
      <xdr:row>69</xdr:row>
      <xdr:rowOff>164465</xdr:rowOff>
    </xdr:to>
    <xdr:cxnSp macro="">
      <xdr:nvCxnSpPr>
        <xdr:cNvPr id="12" name="Gerade Verbindung 13">
          <a:extLst>
            <a:ext uri="{FF2B5EF4-FFF2-40B4-BE49-F238E27FC236}">
              <a16:creationId xmlns:a16="http://schemas.microsoft.com/office/drawing/2014/main" id="{00000000-0008-0000-02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69</xdr:row>
      <xdr:rowOff>162560</xdr:rowOff>
    </xdr:from>
    <xdr:to>
      <xdr:col>1</xdr:col>
      <xdr:colOff>657860</xdr:colOff>
      <xdr:row>73</xdr:row>
      <xdr:rowOff>76305</xdr:rowOff>
    </xdr:to>
    <xdr:cxnSp macro="">
      <xdr:nvCxnSpPr>
        <xdr:cNvPr id="13" name="Gerade Verbindung mit Pfeil 12">
          <a:extLst>
            <a:ext uri="{FF2B5EF4-FFF2-40B4-BE49-F238E27FC236}">
              <a16:creationId xmlns:a16="http://schemas.microsoft.com/office/drawing/2014/main" id="{00000000-0008-0000-02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67</xdr:row>
      <xdr:rowOff>0</xdr:rowOff>
    </xdr:from>
    <xdr:to>
      <xdr:col>6</xdr:col>
      <xdr:colOff>1</xdr:colOff>
      <xdr:row>73</xdr:row>
      <xdr:rowOff>66675</xdr:rowOff>
    </xdr:to>
    <xdr:cxnSp macro="">
      <xdr:nvCxnSpPr>
        <xdr:cNvPr id="14" name="Gerade Verbindung mit Pfeil 13">
          <a:extLst>
            <a:ext uri="{FF2B5EF4-FFF2-40B4-BE49-F238E27FC236}">
              <a16:creationId xmlns:a16="http://schemas.microsoft.com/office/drawing/2014/main" id="{00000000-0008-0000-0200-00000E000000}"/>
            </a:ext>
          </a:extLst>
        </xdr:cNvPr>
        <xdr:cNvCxnSpPr/>
      </xdr:nvCxnSpPr>
      <xdr:spPr>
        <a:xfrm flipH="1">
          <a:off x="3705225" y="20497800"/>
          <a:ext cx="9526" cy="180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2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2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2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2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2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2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2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75</xdr:row>
      <xdr:rowOff>85725</xdr:rowOff>
    </xdr:from>
    <xdr:to>
      <xdr:col>2</xdr:col>
      <xdr:colOff>0</xdr:colOff>
      <xdr:row>78</xdr:row>
      <xdr:rowOff>22225</xdr:rowOff>
    </xdr:to>
    <xdr:cxnSp macro="">
      <xdr:nvCxnSpPr>
        <xdr:cNvPr id="29" name="Gerade Verbindung mit Pfeil 28">
          <a:extLst>
            <a:ext uri="{FF2B5EF4-FFF2-40B4-BE49-F238E27FC236}">
              <a16:creationId xmlns:a16="http://schemas.microsoft.com/office/drawing/2014/main" id="{00000000-0008-0000-02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78</xdr:row>
      <xdr:rowOff>28575</xdr:rowOff>
    </xdr:from>
    <xdr:to>
      <xdr:col>4</xdr:col>
      <xdr:colOff>9525</xdr:colOff>
      <xdr:row>80</xdr:row>
      <xdr:rowOff>118055</xdr:rowOff>
    </xdr:to>
    <xdr:sp macro="" textlink="">
      <xdr:nvSpPr>
        <xdr:cNvPr id="31" name="Textfeld 30">
          <a:extLst>
            <a:ext uri="{FF2B5EF4-FFF2-40B4-BE49-F238E27FC236}">
              <a16:creationId xmlns:a16="http://schemas.microsoft.com/office/drawing/2014/main" id="{00000000-0008-0000-02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79</xdr:row>
      <xdr:rowOff>57150</xdr:rowOff>
    </xdr:from>
    <xdr:to>
      <xdr:col>5</xdr:col>
      <xdr:colOff>19050</xdr:colOff>
      <xdr:row>79</xdr:row>
      <xdr:rowOff>57152</xdr:rowOff>
    </xdr:to>
    <xdr:cxnSp macro="">
      <xdr:nvCxnSpPr>
        <xdr:cNvPr id="32" name="Gerade Verbindung mit Pfeil 31">
          <a:extLst>
            <a:ext uri="{FF2B5EF4-FFF2-40B4-BE49-F238E27FC236}">
              <a16:creationId xmlns:a16="http://schemas.microsoft.com/office/drawing/2014/main" id="{00000000-0008-0000-02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77</xdr:row>
      <xdr:rowOff>142876</xdr:rowOff>
    </xdr:from>
    <xdr:to>
      <xdr:col>8</xdr:col>
      <xdr:colOff>28575</xdr:colOff>
      <xdr:row>87</xdr:row>
      <xdr:rowOff>85725</xdr:rowOff>
    </xdr:to>
    <xdr:sp macro="" textlink="">
      <xdr:nvSpPr>
        <xdr:cNvPr id="34" name="Textfeld 33">
          <a:extLst>
            <a:ext uri="{FF2B5EF4-FFF2-40B4-BE49-F238E27FC236}">
              <a16:creationId xmlns:a16="http://schemas.microsoft.com/office/drawing/2014/main" id="{00000000-0008-0000-02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87</xdr:row>
      <xdr:rowOff>85725</xdr:rowOff>
    </xdr:from>
    <xdr:to>
      <xdr:col>6</xdr:col>
      <xdr:colOff>852488</xdr:colOff>
      <xdr:row>90</xdr:row>
      <xdr:rowOff>28576</xdr:rowOff>
    </xdr:to>
    <xdr:cxnSp macro="">
      <xdr:nvCxnSpPr>
        <xdr:cNvPr id="42" name="Gerade Verbindung mit Pfeil 41">
          <a:extLst>
            <a:ext uri="{FF2B5EF4-FFF2-40B4-BE49-F238E27FC236}">
              <a16:creationId xmlns:a16="http://schemas.microsoft.com/office/drawing/2014/main" id="{00000000-0008-0000-02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90</xdr:row>
      <xdr:rowOff>28576</xdr:rowOff>
    </xdr:from>
    <xdr:to>
      <xdr:col>8</xdr:col>
      <xdr:colOff>28575</xdr:colOff>
      <xdr:row>91</xdr:row>
      <xdr:rowOff>114301</xdr:rowOff>
    </xdr:to>
    <xdr:sp macro="" textlink="">
      <xdr:nvSpPr>
        <xdr:cNvPr id="52" name="Textfeld 51">
          <a:extLst>
            <a:ext uri="{FF2B5EF4-FFF2-40B4-BE49-F238E27FC236}">
              <a16:creationId xmlns:a16="http://schemas.microsoft.com/office/drawing/2014/main" id="{00000000-0008-0000-02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91</xdr:row>
      <xdr:rowOff>123826</xdr:rowOff>
    </xdr:from>
    <xdr:to>
      <xdr:col>8</xdr:col>
      <xdr:colOff>28575</xdr:colOff>
      <xdr:row>92</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2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495300</xdr:colOff>
      <xdr:row>0</xdr:row>
      <xdr:rowOff>66675</xdr:rowOff>
    </xdr:from>
    <xdr:to>
      <xdr:col>8</xdr:col>
      <xdr:colOff>1381125</xdr:colOff>
      <xdr:row>2</xdr:row>
      <xdr:rowOff>32671</xdr:rowOff>
    </xdr:to>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3125" y="66675"/>
          <a:ext cx="2543175" cy="7375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D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D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D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D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D29013F1-89CE-41B6-9727-E7EAEA7808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FBCB2EA7-8E61-4A30-A031-6BFB1A764E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771648B2-E7A1-43F3-8667-A2C3FD0016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A933858E-F59E-43AE-B4BB-8D319B4035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ED7216F4-AF95-471A-ADAA-CB66C68FE7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615E0C6B-CE9D-42E2-8B1A-08EAE61F04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6D9077F5-71BD-4173-A762-E25183BBCF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C41DC3C6-037D-441D-8DCB-03F2C2AB18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7732CA95-BD5E-4DA5-A191-7E23B82961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C3049DBA-681E-44CC-8DC3-F26FE3EE1B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65F53A15-4460-4880-95FF-0011DF2E3B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DBF9A5BA-C236-49EE-8495-C34BBC585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4DDF4D97-F9A8-40A0-BAF4-C9F7C2CE60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5E7AF3F9-555B-41AD-8B98-2490B68576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BEE55ACB-FFCD-40E4-ACF0-C3E1B9E671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5F8EE2F9-4523-49AF-A394-C8D4C7551D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E9BBA4B0-0F18-447B-B4F3-B6BD0D1592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E6150836-97A3-4A1F-9DB2-F3AF2BA44A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B6AD82AA-2293-412C-BBED-7AD3F1818B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F6B64118-5FCF-42F8-B463-E48684CA81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3805895E-5DF6-40EC-BE47-22971B3F0D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C0EA0799-69A0-40E2-ADBC-A7C80B4B04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EBF8B0DF-5465-46CF-A2E2-258415EE3C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D8AB6A1A-CEB5-480C-B4A0-5EB9B75B46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FDF19435-F8B5-4755-8061-D0A537C5EF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ACA3407C-6D3C-4C69-86BA-E4BFEC099A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C7C8B421-88D7-4145-9FE6-8E881204DA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76084F05-DB74-4387-A959-A4979AC9A9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B02DD932-C9A6-41F6-848D-34B5D13ED8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95764351-2CC0-450A-AED7-BB58456E5A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388BDB66-90AD-45B8-8259-FADEDD659A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E4A93206-2BF5-4A25-A249-6CCCC32612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6A682A5-ACCC-48F4-A10F-6BF09AA8F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5574FD3B-1D4C-45FD-A64F-CEE3DD858A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91ABC014-F205-4838-BFB1-12BC7A7D21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80BA76EF-A488-47A0-BE12-D02D62CCA2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B41357DC-9830-4AFA-B9BD-B198C32D83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E9ABB31E-72DE-4342-841C-06207B5872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8C13B947-DF11-417D-989F-7B98C80BF7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96B235AB-5199-488B-B154-96132155B5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125365F-9DF7-4B82-B1BD-68BE1DC064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BB2CE75F-23E5-4AAC-A9E9-C59BB47C3B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A7C1B548-358C-4AEB-B24D-7C631BA936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939357F7-FC68-4E2F-9D0C-AFBAC86CD0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82591065-98CD-4061-BB6E-DDE70FC93B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F44BE67B-64A6-455F-B395-8513FEC0B0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2DAD2FBF-CCD3-4798-953B-65F906397A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AB975AD8-A50D-4255-A61C-6DFAFFD49E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BAEE7FFD-B07A-4068-8791-71EBF4BE2D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CC7002CF-730D-4856-8AAE-024672BDC5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DAE77FDE-67C1-491A-9604-831589510A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6F7FEBB4-B172-44E7-9D12-4C9960949C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20D04EC3-1136-49A0-8029-93D3D460A5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4EAB303C-55A5-4608-8738-ABC7158168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10C46ACE-A92F-4FE3-97D5-98789F8F8C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17EC6A01-4098-4EC9-AB7E-F612D44869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7EDCC43-EC39-4D36-9FBE-5B0138586B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1E2559E0-352F-4BE0-964F-7AE5E5D584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C964C14D-61D6-4D69-AC44-08D96734E7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92EEFD5F-C5D9-43EC-B772-1C26C3B60D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F598DFE9-95E7-4F51-87E7-64EFACEDFE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B319E43C-16C6-4C32-A977-2D1BE852E0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6CF8DAF-71F4-45FD-9E99-5E747217DB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DB277BBE-28F6-4C05-937A-1188C85B70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AF7F552E-E303-4193-B95D-39973BE874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E33749F7-15B4-4242-BDB3-C36CAA3FDC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D0E74728-6A70-447A-8519-401401A50B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ACDBA54A-B342-4CAB-9A60-6B2E72C6AD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3658FAE7-79F5-4DB5-8C09-2C07A430DC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56C0540A-40C0-46E1-BEFB-C5B14E64E0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8FE54E02-07DE-407B-886D-A6088E1EF5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8D795CF1-794B-41D1-BD3D-88F2307B0F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9A3EAF8B-7A0A-49EF-A3D1-2BCA122AD1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9CA768D3-E8AA-46D1-A72D-92AFC32A9F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AFCC1888-47AC-42A9-A0F9-7F7E3DDD33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A71FA592-F6F1-4E7D-9ABF-0BA9C3EE59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B351E29C-6C7C-4CF2-AFAB-C683938599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549EA13-924E-4E26-ADC4-AFDDF64D69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3626C7F6-7DEB-45BD-B360-5F769AB8ED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68ECED00-DB55-44F9-A98D-E4A378511F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F5297B87-4D84-4449-B443-B85F2BA702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159BD548-C545-45AE-B81C-60028270D0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B69FDBDA-5652-4110-B9FE-C647C30488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304E93A7-27EA-45B0-A306-42E90F8932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7FA59C53-AA59-44FC-9C7E-1315158A7D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FDAED42D-4948-492E-A24F-48F31D5F06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268A9284-C000-4E0D-BA9C-63DBBA3392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F10EB9A5-3A59-4A7B-B315-DB20E260C0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1B0241FD-2E4D-4151-84A3-9CA60FDB24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7F5B0CEC-2083-4BEA-95E0-29A0F62029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FEF5619E-DD3A-4EA3-8E8E-47CC9D81BD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A4606B67-C6EC-4BEF-8CD8-6FF7FA32BE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BD6074D9-4C5E-433E-ACF3-C4212BAF2F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D9C70017-2796-4C89-B1F3-001B1236DE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88BB1164-F95A-44F4-89CE-D73224DDA1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FE2924F8-1E86-483D-B20A-93945358C7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7BD30933-80B0-4A06-B19E-9EBDC9DFFF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5CAD5323-D5DC-4A27-88BF-1A7BC1E1C9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22937F0-3346-4DF0-A6A1-D71B862429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47DA46A9-CEE1-4F1B-9B6C-5D66946FC7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162E942A-F95A-4F69-B2A0-342A71F535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7DE624F7-B8AC-47D2-B2B1-C5A72B5924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18813713-D2AF-4CE7-809A-3B41DCADBB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8505267A-2DA6-483F-BF6B-5308C9CE6A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B3FDC844-1E16-4F75-BEEA-3179B7786D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4AD47FB9-2591-4063-8F24-FAD8EAB2C2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F228280E-0B64-4C17-B5E6-6FFFB351C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BEAEA468-D5B5-449C-8AD1-25ED1707C4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4472BA7B-367D-40B9-9A02-0D9F2B00AE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1373085A-BAAF-4145-A610-06A23DE7B4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CC326D30-E8C4-421F-9E94-DFE141CA5C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D0618D13-94F5-4DB8-B374-70DA041120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39B3BD10-0F9F-4B52-BC1A-EA94BD424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7EEA7F57-660B-49E7-B407-060010805A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9C8CF745-BE02-454E-83BC-44D4F4BF8F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145F7079-7C48-4B0B-864F-5B663A8EE0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C6591F85-2A48-4B58-8A96-A2407F3188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7C2C3C0E-D0BB-4CFD-9652-B789D57BDB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316DDD43-944E-4001-AF13-84A6E65D45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FC6862BC-08CE-4F4F-AADB-CDAE4A204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595B8D21-B642-446F-8950-B1A8F3F8BC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7B1EC459-B2EC-4987-A0FA-7DF57689AF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5D35E9EB-68D3-410B-B1D1-DF741746FE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340CCF99-781C-4C2A-8457-AB549488F2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275496BB-3F28-4D38-B328-9C18C7DA45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8B11E894-F83E-4F70-B2CE-C4E6FB3AF4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F891453E-CAA5-4099-AA38-D85DD3CDD0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8E968F9A-E09C-4939-86A7-A4F835BC1A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D8A4F9CF-9CF7-4AC6-908E-75FFC4B4BC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6D7648A0-A2CC-4EBD-8606-E71323B698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3A8818CD-CDE0-47E9-A9A5-4F177B0994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1ADED8AE-BA52-459B-8939-9B3B411727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C80E0750-B6A6-42D2-B918-F55F72EC4B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5296E334-343D-450E-9032-228D62FC0A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6006E5FE-DE80-4225-A78C-16786BF340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96E948DB-96C4-4461-B00F-8E6EC4636C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7183C505-5732-482D-BAB0-1B0F030A16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D3BF86DB-D706-4F44-91BD-4386A858AA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9357B201-2B02-42C7-9FC3-475516571E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FE3EEED5-6914-4430-B86F-AC5CF54A43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3D1E611E-5468-4478-8DCB-8833E49EAA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5C51768A-95B3-4932-83D4-CD7731B3A1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28ECE182-6C43-4225-8DF4-2265A6F88E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D47714CB-CC41-4138-8266-4A935134C0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F7029DC0-153B-4063-BB39-08933662D7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791125DD-60F8-45B1-80BA-43B22CADB6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A76B4436-F6E0-4176-AC63-433026EAF1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8BF94999-EC3F-4638-9C80-15F262A558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4E15C49F-83F5-4AD8-82BE-866C492550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39B90106-DB03-4E8D-B4E7-60AB051686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BFA43432-E17D-44C8-BCCE-82A4392D61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A6FA260B-4623-469F-9A75-6721D6B059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8EC63EBD-A00C-4E76-816A-245D821588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E8470AFB-CF07-484D-A877-54D74FDE01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28BE4A9A-4FEF-4D2E-8522-2F1A67BB8D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6556ACA5-BF38-4A97-A228-E1E9057E75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144FDF83-0136-4DA0-BF3A-6F16BE5265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E9DB9ECA-3CA4-4FCD-AA78-DE9C4AA798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3A837F6F-F7D4-4FA1-8CD1-A60C599061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EAD68518-3F84-45A7-969E-D5C827B961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5646D288-7B9D-47A7-8855-3F5C17A00F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B1F7F90C-26F7-4B3C-A6D4-FB1A2B9A57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9A225DE1-9AFC-4175-BBCA-A3036F3903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BEE2C2C3-96AE-4527-9415-927A4FE4CE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7F5C78DF-C41B-4BF1-9826-7B99D49506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16D793D1-13EF-4279-8E5E-B2A7B29322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A44B1FC1-E734-4AA9-81DD-DB8DB9EE19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CDA044A7-28D6-47F6-A3E2-EA9B017D38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D6A69D27-CE42-4AF9-8C7B-618A920D97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3A1172C0-B273-4191-BE00-7C66B72C2B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3287B656-B1EB-4910-82F6-70731932A1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A7E5C792-7F39-4BE0-A646-C6E990E4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82DAB922-AC1D-4B9A-87CD-69380D91B2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FAAB2DC6-2BCF-4E53-971C-7948C64A49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B0320D44-9227-47C9-A6A3-6AF6134C2F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9562DA24-E2EA-4FD3-9DEC-81164CBE5F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FBD9AF33-D149-48C1-864D-BEE9246054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30E73D6-908E-44E3-A470-8252D4F9B6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FAF8D73-6124-40D9-9169-F96880B432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1119477-5C61-4FEE-8552-B4A8E18B8D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D01BCC2C-2692-400D-AFF2-E28C924E6D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707C7373-55DA-4EEF-BF85-4C368F5A6A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DBA0DD44-D002-429A-B087-6F8345C7AF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F0CEF5D0-D9A5-46A5-95C0-E008CDDBAA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1E5B89F3-E18A-4090-844A-EDBBE1DC57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837D0ADC-B687-48C8-B1F5-322C9D5E33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123986-F298-4652-8427-7DAEAEF418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F8C56311-8D75-42BA-9D3B-CF1B042507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95DE04BC-395B-44E5-A7BF-AB5436F169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40065655-9B9F-468E-BD23-17A59D9AA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DD31CF5C-B0C1-4196-B3D4-B27FCF1F4C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65C8432F-1DCE-4B9A-A798-2F5D802678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BD61C794-FF52-4674-9AF5-B55B4E7504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3681A223-6F0E-4E0F-985B-B2DB4F5BF6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FC0A4B25-AD1F-4830-B660-2DEB30BB6C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1DE35BB6-6309-468F-86C1-46103F7EF1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5C954C91-6B5B-474A-8F7D-468316FE5E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F75B856C-9B4D-4019-A10D-C3897AD97A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37866051-F9F1-482F-BBE6-DF6F109D50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9F24DECF-8A0B-487E-BEDB-44E40B5DB7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A0409293-0879-421D-9EA7-3E54431B07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7DA8F6DA-E10F-4939-A709-E8D8DFC225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57A3E6EF-D9A8-4CF5-9F5E-B7504C663B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AC159A3F-8850-497E-BB49-267942505D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8EA024C-447E-4C07-9A05-4FD25C343C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EF0E3334-0DFE-4111-8E40-3D78ACF83C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AD5DAAA0-6616-4D5B-9BF7-4BD3083052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430C7316-E5E5-461B-A9E8-9EF5CC44BF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49269B29-ED09-4181-8414-440B3679E3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D0E04341-AFAC-45E4-AB12-5E76EB7C4D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51BF3539-EF4E-46FE-95E8-20AED8273D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DA216428-A7F4-4E0F-8908-3282508B7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6268D5F-3535-4781-9DFB-DC5CAC5661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37EBFC4A-CBCA-4183-86ED-D869E20FA6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DAF52D7D-C41E-4018-8785-77E7869450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7EB30197-2C3B-48D5-B805-C068C139F9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CDF3D09-5574-4587-B255-EDF42EF798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7EA82373-918B-43BE-A114-3F583E2B54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AA6BFA-EA8C-4F1B-B170-04A3B56C91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8A24BEDD-87EC-42A1-B1A3-AF615A1F1C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63A7DBAE-D8D9-4B9F-9259-DBE6E57C00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7EB9D252-9F58-45AB-AB4E-D6A85D7C34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E865E4D7-D0BC-41BD-8979-8227048800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152EDDD2-3867-4435-8721-8F98C6E1E6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BC5F1BF5-1940-4D9E-9C49-73878B0B47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48DF1B4C-6669-44A8-BA12-13BE9F81B6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B7A1D964-B740-4F8B-8B16-B6AA465636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9653B537-71D7-4AD0-856E-81A9FBEB7E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B5CBD15-7FA2-4F49-BF4F-93CC784F68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25682BAD-1850-452C-8422-B186D41E9C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1C06ACBD-4D3D-4D09-8AC9-4C22E7E444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C5037CFF-F58C-49C8-A79B-683F5DB3D4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ECDAB225-9BFB-41C1-8F75-23258DB90F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67E733EA-D7F7-420B-8F99-2CE4C66B2F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E5B8FE7D-C594-4818-872E-DEC955335C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BAABADA6-6275-4202-855A-5DFEA2CEDE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94B7EDB5-3861-41E0-A39B-5E5D384A76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A85C8558-E469-4E1A-8A1D-E93CC871CB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E708565-5A6E-4699-BC37-5CBE75D4C0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F42C2879-3B30-4514-A118-6F518F7526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13621</xdr:rowOff>
    </xdr:to>
    <xdr:pic>
      <xdr:nvPicPr>
        <xdr:cNvPr id="315" name="Grafik 314">
          <a:extLst>
            <a:ext uri="{FF2B5EF4-FFF2-40B4-BE49-F238E27FC236}">
              <a16:creationId xmlns:a16="http://schemas.microsoft.com/office/drawing/2014/main" id="{36478AAE-C6EF-4476-8D10-BF47E39A02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E63CB387-3D59-41A0-91C5-FA23B31CA8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C9CD3417-EDCC-4A24-9435-605262F847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2CEA7A8E-F262-46AA-A6F0-F333865936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9AF79137-7A8F-42C3-8E3D-3E8DF4233B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BDA69EDB-C66D-4B8D-9D2E-DCDD3BA6E9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A247585A-D29B-474F-983F-D992FD74FF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13E3EE37-41A7-45A5-9555-58B6CDD646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82D068AA-23F6-44A2-83FE-F2EEF21141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BF6B9832-2AD9-4C22-8AFA-CAE6450D77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88266E2B-FAD6-4552-806B-3E2A1AF402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C83DCB38-1484-444D-B135-2AB07D7E23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F2E50CD0-80C0-4F02-9E2F-8C9B585531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69F7D4F4-2630-469B-BF2A-BB514167AD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DAF920C0-C802-4108-8D4F-E81B4A752A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54D4A260-1861-43AD-85C8-6AA90C919B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DAFF6DA9-2F25-4CD2-9295-5B9569CACE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C315E2E3-DE0D-41C2-AC55-63C0A5CDDA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23A6D2FA-DDAD-4795-985A-5447522BE8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653326FD-3138-4B83-9906-D84EFF14DD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25C16FF1-9801-4C90-A6E3-27C9FB08B5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96E870DC-A738-4F8D-BE41-7FC13727D4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48AB171E-073F-4997-85A5-1C255951B6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13BB43D0-094C-42E1-8953-5799F73E00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2CE54433-2CA0-4419-B1F8-1DEDDD3983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22D7FF32-D833-4E94-8BFF-168E848655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B36217C8-F460-4D8E-8319-6A9E7B12AE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46D5AE82-5BDB-4E2C-AAF8-33990701EE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CF90F0EA-E99C-4EF0-8263-0242447B8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66CB6DF6-B5F7-4C59-8A28-FD1EA7518D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67BA9D38-D9F8-4CE0-A8D7-91E8BCAFFB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DB2F0FB0-43DE-44B5-AA4C-22BAC90233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7F5C643E-31FB-4886-956A-0F1A06F74F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C6D0629-DB6E-45E8-BEE1-16027413C5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D8C79397-476E-469B-929A-320B25E416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CCBA9391-65D5-473A-B6B3-CBE4844EAB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BBCF2ACE-5CB1-4941-9392-F9362CCE5A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E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E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E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E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4468E8A4-3AA8-4BCF-9580-414D73DF61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23EDA06D-4EFF-4494-92D6-56AB55EC23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9B3FBAC6-A0DF-4507-9B8E-CEF165C3E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9381C2E7-8645-4426-8BA6-A6C887A770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51E9211E-9A60-4751-8A67-EA585E039E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9024CBD9-3CB8-4D28-8C9D-472FA4D56A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DC278E3-07AF-4A73-8C27-7978258F66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1928572-66FE-473E-AAE2-5B704001A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1ABB7018-465C-4ADC-BAA0-1496B1A3F3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6AF878E3-2BE6-451B-90EE-0C278EAB54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D9FB0F57-57EA-416B-9FAF-B5139F3D87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A0E593E2-FCAB-4334-B46B-6EDCDB94C2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AD7D16C1-FD01-45F5-B025-C3DF37EC8D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FC64098C-AB9F-4274-A5F8-0E38F4FA02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61095095-D638-49EC-BFBC-56497FAEF5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D4AADB03-A80D-4416-A52D-F29408A865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E32EEEFA-C89E-461F-89CE-B528CE3CA9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7297842F-750E-4FD4-85EA-D64553335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7C80E1AF-A652-465A-83EC-83201B3E00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40020F7A-B3E4-466D-8642-C76C4BCC7E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88373449-6309-4163-9539-FEB520BC42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F3041C3E-2BFE-493C-95C3-1A41560D35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E83F0A88-959C-4A59-A91C-20134A3E72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3133F23F-EDC5-4B4A-B2A1-3100596F17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E101B58C-FEB1-4B2F-9079-452C838E9D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5BD1A541-2924-4EB6-AA32-A3B5C524A7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8E1F9B71-CA44-4590-BB23-2BB38190BD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CC292E77-EEB7-4A80-A0FE-971701B5C1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AC964609-438C-41C3-BFB0-99B7E6D6A2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FA547775-36C7-4038-A4F8-A9CE32F534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33C56228-293A-43CE-95F0-4BD6F95B7A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5BB4D939-360A-4CF2-BBDD-53AAF366B3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D8ABD303-7AEC-43D2-852B-B3B112AE37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45E0C573-BC84-43CE-8F69-0C6AEFFCCD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D9CE1C2-8CE6-4622-BE40-808F8F62C9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7C40F45A-DCCD-4458-BE86-431F111F63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7EF4CF3D-03E4-407C-A81A-B8F0C1C2FC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DFB00818-1E4F-48FF-ABDA-815D7A552C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5A5284C7-8A3D-448B-910D-E0357B1293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A7C83072-3A1D-4CED-8C8A-39DD728077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736ED5D3-B432-4A78-B908-8C561C1E26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9323DB38-C0A5-40A8-98C8-14C1B30712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ADA1933E-0567-4A55-9713-5B9B1D6DEA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72AC046A-5B00-48DF-A53C-0E4C3700CC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A7B72F2B-FFE3-407D-8DC2-EBD6123D34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E0318CEF-3856-4338-AE1D-377C1911C6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BFC16141-CE59-4DF4-B9C6-9920C0D053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320644CB-4CF2-43B8-9AEB-3D64ACB2EF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B46F1616-CD99-4780-AACD-4E72B1C04F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109A8C5D-771D-49FB-8D56-ABE8039DD3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4E860B5C-7F6D-4099-BB9B-7512B8365F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9D980E0B-F959-4831-B2FB-52E8B8059D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F18C2FA-CF66-43CE-B88A-CB5E0D5CFC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C5B0E627-931D-4DA8-A78E-441FD66D1F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8E8F6441-25AD-4D2F-A1C4-3C42A7C2F1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D00A1FDB-273B-4430-B462-71D9D55160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138588B6-7121-4076-B719-A194492519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368B9578-B234-47DF-8250-1AEDE767BB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99897ABD-6CE4-4E86-827F-1FFBB0006C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8D39814D-876E-4692-B798-02EA1F16F0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3C509C94-6EA4-4726-89FE-16BB17E4AE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CCB0B096-955E-4507-8A87-732CF5C57A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261A62EF-FE98-48E4-919C-1565FAA3C1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6AAB3357-CF6F-4A90-A5EC-8F46D70DFB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FF66DB0F-F78D-4895-B069-6413FD63E1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179DCC14-A4D2-4C96-B33B-DA579A8CB8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BD4DD82F-0B2F-4BA1-89BD-0BE1F294BE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AAA9AEF6-89A4-44B2-AB98-6018C4D2EE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605DAFBE-CEBD-40F7-A5E5-86FC182113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15AB214B-5C75-43CC-98E0-95A9C244B6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B0100CAE-720C-4C6F-946B-28D685F2D6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99CA45A2-927A-4AAC-B884-B17634CDE5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ECE7158C-2F53-406B-B4CF-9F3926FC51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48EA741E-BD1B-4028-AF8A-42C7522DC0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8488C3FC-8249-4B0E-A9FB-2B1DEF41AC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14AFE763-933C-4785-B68E-47535A7C49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19E3442C-0330-4C49-B56F-2D1A1A2C4C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396FFA26-281A-4759-8269-C4705C0CA2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5453799-31BF-4E35-A807-26C3EC8213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E0324093-D746-4194-8528-C3E68D5019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7C27D1AC-BEC4-4F23-8419-567663B8CD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2141A6F4-808E-4133-90BD-DB7E6B35CD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614E6AAA-6319-4B73-B407-5F76FB7FF7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A5970163-255B-4438-8A7F-1F3192C68B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71E6A888-E01A-49C5-97CE-8BF57598A3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AFD0FD82-74BE-4030-834D-AB7F3CE1BB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FBC011D3-03C2-4D6E-B1BA-BF656028BE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B64A358-BB2C-43B9-905F-33DEDAE2CC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E4046105-8C16-4444-BC69-4ACADFF036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6051DEBE-B778-4CCE-A4BA-5ECFE0A08E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27CA5AAB-CA0B-4258-984D-DB45FCA839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B46CBD20-678B-41F3-B4B3-0B9121D0DB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9951EA5A-15E1-4588-AB11-4C7271FE48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3F417BF0-62B2-4E2D-8C65-CCC9F896CC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437EAC8-6D7A-4A76-ACBF-032DEA80F6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C2DF5428-A41D-4E1A-A42E-9147F7ED71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3EBFA364-519F-42BC-B720-3AA5EF2E57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A0308E92-74D4-4D41-A6EB-AA00EAB785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F2E5F29-A7C0-401C-BDA7-E97AE3A373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B3430CA5-2D6E-4EE6-A325-2EEFDCA7F7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D28730CB-9BFF-4D90-94E2-AB9A2E9BC1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4B240575-8F6B-4830-B28D-34EF30515F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BFB472F7-5597-439F-A813-A90D4CF1D4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D36C1944-1B26-4EFD-A8A4-C3CDF8D91F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DC3B02E0-9F16-486E-A25F-F5FBEFCCDA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281EACD7-E815-4C94-A44B-3DC30D313E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5D87D60-4509-40A4-97A0-5C8826AD3D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A1055AC4-0923-48EA-AD2C-5B8E3ADBA5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A36DF6ED-446D-443B-AB15-45C12D6CC7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BEC0F9A-4A60-4FC3-A67D-78D6C1CE1B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A0D23AF1-512D-4DA5-A325-0D81FA9051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18D3C11C-162A-48A1-B3F5-7C6B15E8BC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B569F6D0-5BEF-48DA-A3B7-02752EA578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6198CD9B-8779-4897-B7D2-D4D920FEA6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2B52D980-17B5-4387-8A9D-DE4AEB96EC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66B21926-56EA-4B7C-AA51-0989710AC0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1399EBAE-94EF-48D7-876C-05DE9E7A3F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DFEE8845-0A12-4805-AA81-3546F646BB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7D0BB5B2-B778-4B88-8F68-F66C59119F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269A0890-1CAF-4F71-A53B-D1F74E9255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8278FD72-17BC-46F1-AB3C-F175414110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A80BC9AB-6DB4-4A27-89CD-9460C43124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E7BA2077-6B3F-40CB-9744-136EF5377E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96281F37-A338-48BF-A879-E1D47917FB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C7B474EA-E3CA-4C0F-AC0D-433D52FBAC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5BF2BEB2-22FB-4CC2-B885-9D22DE2486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1A5FE102-ABCD-4376-9A97-E02E128892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F4897E36-7481-4B73-AFAE-F6FB99C8C2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CDAB69A1-0036-410F-8409-3E1239599E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74536966-CD87-4A4B-8BE7-7194A1C435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5DB48DAB-F523-46D2-B5AE-6077953FC6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ADA0A6E2-B549-4A16-B069-469BF4FF4D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343BA71C-9E79-49FD-8079-D3B9717F67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CC77FAB1-C3CE-4F58-81F4-2FF588D00F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D45AF5A7-D660-4AC1-9A5D-379B7746C6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50B9945A-26B0-48DA-BD02-9AA9E4896D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7582A471-AE5C-4B06-BC06-AFC41B536D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8C61BC3-D844-4223-B635-68685560C2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C63EB3B0-161A-4C19-A434-0FC6CFE15A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3EBBDF0E-4477-4980-8870-A80D08936B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29B5E531-5E66-4B9A-B8D5-12A7151110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253B5308-E361-484D-8629-9CE40B747D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D3DE82AB-8D10-400C-B64C-16A05AADA9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BB791253-A50E-42EA-99BC-E9FEFD9167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BEA1E4D5-2667-4892-9608-F931E31EFC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5ED59FFC-A742-4E66-A9E3-28F9B5407D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CD045F55-80A6-4B5D-8823-9954860F8D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2C0480A0-4574-4741-8375-4FD0DCEE80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AFF7A642-95F4-45BA-8163-56081934C5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850EA181-0AC3-4297-AE56-C9A3723748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BABF68CE-C258-42AF-9B19-218B8558C7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C099812B-AE23-4429-AB40-5ABCC674AD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9A1CB9BC-A53B-4407-B0BD-B3505ADB53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CD7F38D3-EDA8-449D-AF87-C5A389E2DF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D6779897-14E5-40CD-AC4F-20F3B6D517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200BBD18-FC60-433E-91DB-474921DDE6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F0A513A2-5848-432A-A465-B9B48E84FE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53D52F2A-D8F1-4796-8F5B-629D1E1AEA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CAD9DFB3-8798-43CC-BD9C-7823676C54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74A325C2-DA53-4C08-BE64-2388F43317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5D569803-985A-447F-B327-5F9C6BB868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71033C12-5A70-45C3-8200-18CAEB45BB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466E6A59-B57D-45B3-9E93-7177CD26FE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367D4D4E-10F3-49C3-9912-07EC1D3E38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D17481F8-5038-4A42-A844-AB59C21783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D3D03668-2382-44BF-98D2-EAFD84B4DF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1F23E79F-D409-40D2-95FB-30006F009D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4490CE59-C8B3-407A-AD7E-7728DE8E02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82C70CC1-AAD3-429D-8ADB-751BFF840E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107D8471-39AB-4952-9617-D360B8F001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AC543A55-7907-4B66-B4AA-452D4B8722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3CF510DC-EBA5-443F-B842-5DACC9BFE6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6FA437C1-88E3-436C-9E52-DB153035B7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9C3044A1-FBFF-4190-A704-46CFA0A097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4FC5FDCC-EC1E-4F42-BD0F-0E40C292F9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ADDC5A2B-C116-463A-8D94-8E5DA8A96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3C3CD9B4-9D2F-4166-BFAC-A6B7F1B31F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3CDD3B83-0444-46EB-A1DF-E681C39015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4FDB36EC-4403-4A9A-905E-F4F75728AF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671A2F65-CD6C-40EA-83F0-EC1A57DEBE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EE8E2374-EDAD-4B0D-82EA-59EA230E91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2D3B8A79-59C2-43EB-9A44-9579278AC3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EC650D94-CF0B-4F22-95A7-0A72650AE5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F1B65B3B-3B83-462F-A224-20A2D457EC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C8673EFA-8351-41A8-A62E-9E39123A82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9C5FC124-3E4C-4653-9A93-230BD92818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6697E953-031E-47AC-AFFF-97E7481FF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3245B1B0-E2AE-4C16-A198-7E5E13F93F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E758D9F1-254E-41C4-ACC4-9A9C83E6C8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13293F9-03C8-4DA4-B0A4-61802764C7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F57A50D7-65DF-4579-A6C7-3BD0534B8C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C5B8D1FE-6078-4CF7-88AA-F684C3C2CB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9FC89028-B778-4E2E-B562-C2C0F2C02C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238A1B2B-700C-4C46-BB3E-A3173EFB7A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457B1363-3DEF-441C-A473-73B6C7C5C5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C3F19B04-6B3F-47D9-8EC2-30C049511A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E1E2AC66-A052-4FD1-93C7-185D2E5B5F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D74C7360-85AD-44FB-94A4-8380647835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65C4649D-7EB3-48E3-AB56-329F7823F3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5060173B-19AC-41F0-A3D4-1675538200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3CEF73EE-B4A9-4690-882E-2FA179A784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6B7B3713-3D97-47C2-A620-7C76471B2C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E2B2EFFC-35A9-4017-BFD7-A8AA1358E9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80DF7D95-B1AA-4511-8139-2035257486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EF809EC0-C1AA-4CE2-8942-7A47A31AF1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1F28B8D1-2E2D-446B-80ED-93EE30520D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7F86F686-270A-489D-A49E-28FAC9AFEA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B83505D1-8207-4EB7-84BF-8C43C24287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6DBEA167-88F9-45A5-BD74-5C282554F5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ED50A7E2-BF3F-42AA-9923-AD5B07DB86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1D9100AD-18B5-4DE2-9419-2D6A80B6C9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A0F79CB0-A6FC-4760-B22F-AE5CD52DB1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13423EDB-BAAF-4351-B37C-93525460AA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1636A646-0542-4489-9BC7-9C7CC8641A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DAF1DAD-B009-42FA-8726-C870AFD044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2E574BB4-F0AE-48F3-BFF9-6B5635287D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A5D75A4E-1E0D-4B97-8284-A5C2D3F65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7ACB3A04-208D-4E1B-A9BE-64DB23298E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84DAA3CE-440E-40CA-9128-72BCA107C9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74D34E0E-7B3F-409B-A19D-000093B70D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9BC9DAF9-3182-4F7F-B814-1597505300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CB2F2B-34C5-4F66-A9B2-0E820B2BAC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9760B5A-5624-4CCB-AB22-F16DCCFB72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1E7DCFCE-D597-405E-A8E7-529A817962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A656656C-42CB-44C2-9572-915CCF6115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7959FB2B-F2EA-415D-864A-E311AECB2F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4E86594-8939-4579-BD75-2F2F05077D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BBE58564-EF09-4C28-8C21-BAF50434A8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40228D9E-095A-4FB9-BB62-15D90AA094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641CC4FE-F2D4-4EB3-A4F9-2D4EE2EAA7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64C76CF5-8150-48D8-B9F5-C11E31CD40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D191F031-7ED7-4263-84A5-D0122C4589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52232B1D-6210-47DD-8790-D25F3A8329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29FA124E-4B26-4537-8F0A-B2A0C90E32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9D335A8F-1415-4D62-A2F6-1923C9F8DE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949396F9-995F-4656-BE14-835E16A6F5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91D8DA1C-7886-410A-B109-70AE024CB5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4399F451-2AF4-458E-BE2E-EF6E98F244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1BEDB8B6-2192-4C83-B3B2-A6CA66298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CF02621C-F530-4A43-96B6-A140C05508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95507987-92C4-47BF-B0B5-D59D80D147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2D6FFD89-74C8-4B6E-BFA3-EF3DA695B5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24A15638-C8C9-48A3-9AD9-BFEFCF57B3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ED7EB62F-5B2F-4ABD-883F-CDE6A2CE7A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92A1A477-57AA-4BDC-8E89-39DD1237EF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86D1C6C-B4F2-4D31-ACCF-4161CF7300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64A4938E-6B81-4583-90EA-AC6C6931CE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F35E40B5-A545-4E34-8175-445D883892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3AC4B869-A87C-4587-B064-E473821756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7F728211-429D-4E7B-9142-B1EF9C849A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E97CDE7-0A0E-4EB6-B2DC-F330458E52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B7748670-8680-4603-8874-E51D55B17C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83FFE032-0E5A-4CBC-9311-6F86EEC4E2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53DDD332-8C7D-4202-B7A4-7EF71AACBD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179FB806-530B-4C52-8806-9E49F43B7E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1E1AAD1A-4AAC-47F3-8311-77FE85D47E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F3C9AC81-1499-4BE5-8E89-0A87655A54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883F398E-AAB6-4837-8F91-8DD59E7309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592FDBDE-AF22-4DB8-A22D-D37E8B9050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9BDD6243-2A63-4E87-977B-A3E45EF81A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D250659C-0B1C-4014-998A-7B02A22C7D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C9F8915E-1530-41BB-AD66-C0DE2916AE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48C96B2-5E5E-4170-8DC0-40F999925B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EC94BD0F-B155-4F21-B3CD-36322C4209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A04E0A2A-D8FF-4D84-88E0-B5E3AB7DAC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2651F6C-5E0E-43CD-A211-120A79F1B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B43B5CAB-9273-4B4F-9FCC-20F3BFFD81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301C5B7-1E3A-4829-91AA-7696B4C0F5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94868169-5AD9-4A00-9FAA-5069F18F2E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4143A7E8-563B-402B-9BB5-A16E33ADD1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63F5E52C-7FEB-4466-B46D-EF9ECF08DB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1C7B3AB-9FC4-469F-88D1-B0C3B98790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749B6FB0-FA67-43E7-AE5D-3CE2242C84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E6B1DEE3-E769-4BAE-8FE4-F727F92794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17E0A8CC-091C-4F2E-A42E-96F5109809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552333D9-9967-4B9C-9ACB-5A2B0C7154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4D85410-2B1D-4D17-8933-5022A79678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B8107AFB-9BA6-4027-B253-B7B042ADC1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BB2A1125-E97F-4ABE-B145-300308E72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ECE7FC1E-92E6-4783-8385-0B202E7167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DEF03FC0-D59B-4CAC-B7B5-1ECD72C9AF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59BE1FD0-09B1-4CFF-BD40-5455243A60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51A20870-453F-4E8D-933B-63CF45BBC9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87EE5D51-F88F-4AEE-903C-7F5FE24346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E26C341C-D983-4B6B-A1C9-F48D4A6609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A86D6C32-EF34-42F3-A49F-0B5A79285E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4114E81-C5BC-4FEF-9933-9F3C11B7D2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C202991B-3BB1-4E9F-B3DC-7A40AB84C4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37FB09F-5B8C-493A-92B5-62D9CCB659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66EAEEF0-4664-43D7-BD07-DE6E9AB08A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4146CC86-9BEC-4588-9E53-7E941BF25B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A18D0F5A-C3B7-4757-93DE-BB25EDCED9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9CCE6CA-348D-42C8-9546-3907644830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23E11FB1-BBEC-4A86-AA5F-69A488562D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4CA348D4-48A5-4720-860D-E5D094FCF1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82825D60-F149-4993-9C60-8D6D49BAD5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3831F5FD-AC63-485D-9E69-82AB27D958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F48FCBCB-7376-4B17-B3BF-C4F6919DB8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99588F70-674F-454A-A711-F914C47023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C39AC362-78BF-42EE-876D-F54465600C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5AC76442-6020-4197-9D44-B8B6ADA78F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AF901478-6F1E-4082-A2C4-A25D64F23F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7627B5AB-ECCF-41A5-B725-C2C424BDA6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B17DAFE0-3390-4D69-B115-248A482EF8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4315E33A-6311-47D3-B37B-EA39BB97DE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1E90D525-6667-46E8-B97F-AE38078E2B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13621</xdr:rowOff>
    </xdr:to>
    <xdr:pic>
      <xdr:nvPicPr>
        <xdr:cNvPr id="387" name="Grafik 386">
          <a:extLst>
            <a:ext uri="{FF2B5EF4-FFF2-40B4-BE49-F238E27FC236}">
              <a16:creationId xmlns:a16="http://schemas.microsoft.com/office/drawing/2014/main" id="{30487AEA-ADA4-4C68-B06B-70A181114F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16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FF927D8D-071E-4A07-BC69-FBCB004EC1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68FD798B-3852-45EA-8302-CEDB3BA15C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D4296706-5950-424F-A533-E6C831DD8B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AEFD9C17-29F1-40F5-B7FC-8EB3953F9E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BA543A91-AC95-4DEB-9998-952ACFA1F2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754C0254-C93F-4E43-8B48-A6120AE59E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707093DD-A1F9-4137-BBA4-194338E7AB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CE13EE7A-81FA-4C4A-A006-8E55B670B0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EF26FF77-4764-4049-942B-99A0F6D9BE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43504CFB-287B-44DE-B1AD-D7A4FD8235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911BDD86-D43D-4484-B8AB-31E3F5660A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31B7BF95-6725-421D-AB8B-24DAFF0BFE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8A3D3D86-F202-4595-8AC4-7B9DFC4131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8F4456F4-5BFB-4A13-9F76-5457A5F827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219AF94D-07DE-44C8-B970-3198DBA0DB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F0E50576-568E-4E40-AFF4-F3FCE31B91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CF1837C6-3E4C-4004-8230-29BE91A2BD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F3973EA6-E87F-48A6-ABB2-D312D2E391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59F0C184-6941-4190-8C86-A1E7C5151C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4E501710-C418-4244-9624-8A5D1238A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1ECE1BFA-1B96-4CAF-864A-230CC08CE0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5D64F0C8-6A4B-49F8-8780-67B380ED6A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643957BC-5EA4-4134-8161-84FEF383D3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8B290779-CD63-4E4E-B56A-E03E2353D0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626EA3DC-70FA-46C8-824A-91AD72759F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41F51BDC-8BC9-42A7-87D4-C0DFFF7696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BD9F91A7-2D84-4D8E-AA4F-5235C308EE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6181BC65-2B54-45A6-99AB-7D144705C1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13332B15-8D5E-43F4-8CB5-D4EC103C5A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CF151598-510B-49E2-851B-5EDFA937E2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C38D3CC7-E127-4F04-9413-B373FA5098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DE33D4A0-32B5-4275-97D4-20DE092180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94BFE0E3-CC01-4D95-8F09-8E9B82FC9D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3DB58A5-7927-45EF-8308-4579B6AB93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16E4EA4A-3F4A-4454-97E4-39CB96ABCE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2C8C1CD8-AB99-4937-A6D8-1AADDA2141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932CD408-3FA1-4AC1-92D5-8B8C082AC4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39DE70D0-53E6-40A6-8052-B9C2F6590E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BDA89D5-B308-49EF-B233-801E3A8214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8BE08F21-6351-4B52-8C96-7115420073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171AF76-0BC4-4F13-81BF-2BABF589B2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10242CA0-9C8A-44A0-925A-8DAC6AB66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15E09BE6-E8B5-4D79-B484-4E80AE3FD1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E86FEC8C-DA2D-4E83-BC33-EF9C4A098A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B33FE387-1AB2-43B6-9CB8-09E83C4CF9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C6951A9A-93BE-402F-B604-BEF102A55B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676EA9A9-4C2A-4F33-BC0F-A518105FFF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7611FD05-125A-4DAE-9CC1-1391314354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CDEDF5E6-FFD0-454F-83F3-48EB4010DE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AFAB3C22-67E6-4E27-BFEF-EA012D8D29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2C00129-2D23-438C-9DD1-24C748C5B2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FA51C585-45D0-46DC-9D6F-4F35872B2E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CCD7CE7-2C29-480C-8909-972EEF05BF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8B0CC77-E304-4DE6-9EB5-20069166EE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A14F1CFF-B39C-4F38-BBF3-F653D06877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17C23AB0-F3AF-48D2-AABE-026D3E808E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301B4756-7E42-47C6-9BBC-6BEABB36C3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7BAE36D7-C54A-4B76-A2DE-83AC0650E3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B9627225-804C-418B-BF4E-C6942E5740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6A4E2B6E-0FBC-48CE-8F2F-BFAD3846C7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3A0AB56C-35F4-47FD-9A1F-79B6C9091F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1580159E-E435-472E-9A8D-5CC190E6C7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5BAFD2FC-9AAD-417D-9778-95426D57C5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673165E5-BFE5-4102-B2AE-E5A758E46D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F3990F01-CA3C-42A2-A63C-66647C4AF9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8588905-27FC-4E59-9DBC-AAD86D951D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1DAAA473-6497-4A58-9C21-608E779E8A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8415F6C8-B4CB-4D5A-9C63-B17A49E4B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A6690829-A1B8-479C-A2DE-6131920FFC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B4D4931F-04AF-48B4-B56F-E54B41249E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B8E67D27-CAB4-4CEA-9B28-4AAE5FA321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3772402F-FA26-4CD0-A4BF-B72363F244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821C0B06-5B53-408E-B545-515350B3AE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F8676751-0994-4C9E-A331-9D1302229D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2D32AE5F-9088-415F-926E-30848E27D9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620D584D-C742-487D-809B-183A0D1A47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1530421F-4B39-49E9-815A-1943E26E56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9375BFB1-3D10-4D70-A61B-B811C5854B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E1891B89-9EEE-4B14-8F07-A421B374BA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EF9D72B9-2A34-4E88-BE42-3BBCBF9DDB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3CB35998-65A0-4543-956D-59A67EA30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9B7F710B-30C7-479B-B62A-8162ED00EE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1E940F0E-5895-4763-A040-BB571F743C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B6EF87DF-AD2B-4C5C-B837-666CE715A0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19E623F8-A285-4D83-B954-E1C8EE201C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2CA7DFF2-C181-4F8F-8A31-7FE75044E1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382023D-948B-4C26-9DEB-935A523BD1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C03248DF-1157-4030-AA03-D39EFBC025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DF821152-3DF2-40D3-8BEC-08D679621F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A2D7B5EB-AA73-44F1-A4D8-7F05C01487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2EC98576-090F-4CB2-8968-98A27540DD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8FE45B39-CEA6-41D5-8008-6B28BCB9B8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2C3D0A61-6DEA-4563-A69D-F336B9AE7A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A33177EE-55E1-4528-AB20-220A287510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9E9A0199-25A3-43C5-8139-C12B54AED5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6E078DCC-1EC2-4983-8607-36E19CDD7B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72158AE6-E292-425B-94A7-A51EF1D0A1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A55CE742-2BF2-4056-8478-0A13D75499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CEF1C2D9-94A3-4C7D-8DBE-27890339A8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E8828473-2F0E-44A8-9A64-4623FEE554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C2CFFE7B-0A6E-4059-A31A-F89F191820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79EF96D1-9F3E-4A84-8CFD-F6B1EFEA6B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F2C60A8E-1DFF-4FE9-86D1-C42609B60B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8B63B5A-4918-47E7-9043-8008DF9BBC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8BC3D5D4-BC1E-4BA2-BF5A-23ADED4809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2B8E973-09E1-4ADA-AD03-6FEF20AA7A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65314E28-7ABA-4A03-B302-BFFF477BC3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985285D-1BBA-4D85-A6CD-1F1C0400FD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6C2AE6AD-F45D-49CF-8B59-9F8B69F724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198B42A0-8CBB-4B1A-BEB2-BCC701230A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593A788A-716F-4F9B-8AB5-4A29D4016F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24305F02-78F2-40AC-95F1-4F80DD0105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2C5266E0-E927-4E5B-B7FE-936AFD7EEC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8853E82D-2258-419C-BD95-667FF87BC4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AD8AC0B6-C14F-4ADF-9BA3-9DB9DA4774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88870312-F2FD-432A-8468-5290FE65B1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FAD47879-2EE9-476D-91C4-03BAE5A8BA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DA225BB4-BDBB-4D4E-8600-555A8D9CF8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B1207861-9827-4AA6-B431-5782E99656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D6F620B2-6F9E-48F6-9F3D-98D5B86E62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78A394D3-B717-437B-9D23-B3B00C8B90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B9A98AE7-2C0D-4913-9ED9-2F916E9A77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F5C6057E-372E-41E6-86FC-B3BDE84269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774E38C-0EB7-46C0-9E1F-F92C8DDE52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9F840BEA-25AA-4367-B586-4FB4BD7D02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CABE07FA-60FD-4EEC-81B8-966D115B8F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1A5EF6B5-D2A9-42A8-8FF7-4E69D4E77D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127E3539-329F-42F6-9D16-92FC61362C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B38823A0-B955-4246-B634-61A56DC5EE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8405F853-CC1B-4EC8-AB41-A25153ABE3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CBC137F0-2BB1-4305-BD9E-AA12C05B82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51C826C5-137F-4BB9-A5F4-B7EE46AFD2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D16D59B9-61F5-4ADA-9B07-B93D4A28DA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2D67E59A-0835-4776-A252-B39095A259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25127B9D-70DA-4FC9-A435-DF923C7FDC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D5C82313-D470-4587-8C44-727DDC149E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76BA7FF7-654E-443B-8170-CE9D94ACF8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CCFE9A87-45FC-4388-919F-98DFFD375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E8D6E87C-6E04-41DB-8741-4F8D586C2E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28D5811D-5548-423D-98CE-309934913D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B96A950C-895D-45B5-B88D-E465DEACD1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90D50E4-7E98-4820-B493-8EF795CB8A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F984566F-5CD6-4548-A736-44AD4C1DB0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EA5C13F0-1CC9-44BA-A58B-582D307959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711ECABB-2A07-4459-B784-60DAAE3FE2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D51437F4-C586-44E1-9822-1DFA4BE6A6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3CB83EA6-F3AF-4AE4-920E-0CB3785F74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345D3F37-A0B7-49C0-B043-EE12FB92EB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EFAED2C5-4DBB-4675-AC6B-DB3E40FC4D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6D1FC954-60F3-4F79-8777-04E2735C59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D2BD66E-922E-4359-BF31-F042F9FA8A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AEEA5032-B360-44F8-86C9-DEA36A57BC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2B71DFFF-D024-4BFD-A631-AA98308BB9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93D3DE34-6D9B-4275-A381-B6D7978AF1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BD815797-BC13-4405-972C-A3881167C6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9DBDA374-59F5-42C8-B7A1-66EB16E79F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96069FD6-1198-43AC-98F1-8BC2F2564C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BD984413-88D2-4D5D-9140-1645CCF333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EF07CAA8-B8D0-46B4-907B-C0279CF3BE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FF8712C5-BF08-4796-91EC-3A2CBF5578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E2D6F445-7584-4273-A10F-D092A0A28A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8A5F581B-AB1E-49A3-9A0D-5DB41D8D3A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13F715C6-C9F2-4A8F-8B2C-EDC7C70640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A50DA79F-4124-45C0-A4D3-CAA94133A3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7BB13483-8F48-453B-BAD8-5C3391B810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FD16F85B-7447-4C3B-8412-62233C7026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6BF51608-F1F7-486D-838D-0924D6D3E2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9DC501FE-781C-45A4-A84F-352B106F4A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2A8234FC-1118-4B27-8480-52963A06F7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53688E43-F04C-41E1-A930-EEDCA70E85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875F4410-D018-44CA-B6CB-C913E9D6A9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396ED415-8C91-497E-B297-505AA5E509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81F2354A-051D-4869-86CB-92B4E2E8AD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D9E5375E-1CC0-4AD9-AEC7-D2E2D5527F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FA6389B7-989A-43F5-842A-C2A2F5BD7B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4B1211C9-D968-4EBC-9E4E-6F6E7785E5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EB858613-B205-46DF-8C20-B24E119497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8935DA89-8C7D-45CA-A629-69644C19C7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A627E3CE-B791-4BF5-8DBC-22018A65BE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9CD5ADB0-549D-40EA-B96B-AF84041E1F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B168D7CB-1161-4BFF-9C96-16886F6639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87D46F8F-B8D4-4E25-BF81-F8FEC589AF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19D1B23C-5F1F-452B-A63E-EFCAAB0B6C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A3482882-CBC9-4413-80BF-BDCD52183C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762B1C86-CBD5-417D-93C5-CCC9D54913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8CCFCC12-C230-4DC9-AE7D-F782CA0E73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9705971D-4E10-4D8E-8C76-667268B2B6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375CD04B-19CB-4840-A2AF-5FED469024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4B7DB1B4-E693-471F-B8A5-2896D262B9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E088AAA6-7AA0-4CA1-943C-C9D33AA6D5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2AB409B3-ED80-4342-87A9-D7D9D8D8E6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D3775ACD-667F-4BB4-BFA6-F445596B39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8CFC1BF2-1E7B-42E2-A764-0EBECAC6E9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77B7C342-0F64-47E7-8794-6BD1BABDED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9C480220-5050-4FB4-9C31-DB837660D5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CEE8C6A1-024A-4AFD-8A3A-FD7C31AE02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28234FE7-F9CB-4310-AC24-BBC91A38E9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AA904665-EE46-4D00-8316-CC674C0AE5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B8388307-C727-41A4-AC04-1D6C4EAE68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D1E182B9-D019-4EA6-B244-28D60A591C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652952E4-88B2-46D6-9EA3-CF2CF3F62F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2B5FCAFE-844F-45C7-BDBD-4E61A5ECF3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91CD5EE3-174A-4B9E-9B78-237C3B9FE2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C5DEE87C-DC30-4F9F-AA51-CBF2485ACA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8A171AD2-FE72-47D0-AD04-33574AF707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D9AE3343-00C7-421D-83F2-FEAC78EE3D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99C6A8A8-C3DF-4078-9DCB-A3CE8343C4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CE2FF124-AF36-4133-8BEB-F24DAD144D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EBE1A996-5036-4A03-88BE-54690E08CA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7F282082-AB91-4EF0-8688-7BDB992C6F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312452DF-AC00-4B49-B38F-A2093EAEAD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7219BE5D-6547-4D6F-9CD8-CDA32EA3E3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75A610D1-F1A7-48DA-8E3A-20FCA9163F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BA3C9FCD-4631-4ADB-952D-91A7580CEE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F846C83E-C03D-482E-987B-B1293B5D91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CD52F72F-95D1-47B6-A5C2-A212F1991E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8A124642-C08D-4227-B1FC-C111D2E5CE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194367CA-AD82-4310-ABD6-D3C0D7D387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B94B8A9A-4DE9-4706-A239-BF318FED89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DADC3F29-2CCB-40AD-B3DC-F4F9A7BE2E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8CF91DD3-E73D-410D-A44D-6A85639D7B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9EB8ABDB-B51E-4D05-B98F-190C1B6C40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D4AAFC7A-1168-4631-B89B-CE1E5DF388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67D142BF-DBD1-4351-8D4C-865F7D891D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20B169CD-6A4D-4822-8040-71ED74E96F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59727D8A-7BFD-4F01-AC67-28F0B57DD7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C3AEB1B4-E3AB-40DD-B070-6EB69B4E92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2280A6C5-B869-4EC6-8DC8-C8A96D79C9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D15D8E8B-CB14-4243-81A3-F405C8FC8D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C77D1B74-81D2-44BA-BB34-5405B9447E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F5D14EA3-91E6-4417-930B-E88365BBE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D6472669-75C9-4F78-80F9-E402A2A768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CDEE62A7-C8B8-4ADB-A356-6A486EAEBD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477B07A0-9DA8-4D02-9CBC-FCDC1E4445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8414AB06-1787-4D9D-9732-05DEE45D76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DF427D8F-FB84-4979-81E8-B101987B32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FA2DAB03-0E36-4A81-AC18-12E677BEE8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4EDD0633-A5B3-4516-ABBC-5AD8E43A22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E3C1C8EA-0874-465C-BC8D-075E43040F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3015137B-CB69-4CD1-8EB8-0E0C8B95BE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3935D81E-D230-4A4A-A9C9-BA31EA8990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C89224FD-00C1-415D-A0EC-73237B8DDD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925D9C3A-FA84-4F0B-8F4F-CAB2CA0F64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391F3F19-63EE-48BC-B096-1F21FDD20D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A0D4CC76-B212-4041-8494-B6304C7944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9C6A0985-4139-45EC-AD56-361F884F14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F43741CA-98F6-46A0-82C9-0F720B2546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A765BF0C-14CB-4673-8995-A3ABB8B123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AF4CA537-7E12-49E9-8DF0-E7807396D3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F3A7BD81-63CE-4AA6-8808-E6D84D0E14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D26A23D8-4DC8-40E3-BDBB-D684AC746E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12379412-7118-4139-8A67-15E0915BB0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126567F6-68C6-4162-A358-35965F36A6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E4912E77-CB82-439E-9092-AC4366579D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20A9C6C9-3AB4-4028-8A4C-FFCBB76E28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2AC38BCE-D180-4EA9-931C-B2ECF0550F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7F0AA4F6-5E3D-440C-980E-D1569AEEC3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AA8C073-BFE3-479C-AC1F-6F68619A8A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45FF1497-A0A5-4B43-88F0-75A6CBC8D7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78C8DB16-CAB1-4E13-81FE-48FEDDEC87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13284B62-24F9-4991-976A-7F17A64B1C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A1934067-9A79-4AB5-97E7-7823BE6482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8920C8C5-B361-4D9E-9B9E-B0C67B532D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A7BFBFD-7D9B-418C-BF62-A84F17E2B5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23189F1A-AD6B-4E5F-B464-CC1A2277FE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EB42F11B-FDC4-4DDB-B0E7-A95DD6A73A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9A7101A7-3537-4626-9693-7239981D3C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F0430A5A-D034-458C-BEDD-75BE1885A0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A9DB7EB4-0E4B-4F29-8918-6078289ADA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F17F2EB0-B21D-4D9E-B385-C2B81E18D2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E14C48E4-61F5-4A89-B261-3902777E0B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EE7F3F1D-2AF6-47EB-839D-6E8DB0950B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3AD28C3-8239-4CE0-883D-416241BBF6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A4CB1206-0895-4676-BBC7-4D86215EED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AFE09433-4071-4303-9EA8-457968BC36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E1F9396B-0EB1-4053-BB45-1CB669DED9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1353DFA4-E58B-4117-A17B-2DDB43C3D0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8E89820A-6659-492C-B947-D2AE6E401E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4CB72601-40DE-414F-97AF-F96DA7BF80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D0176E30-235D-4390-A760-42F70FF9D0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F0935A2A-4963-470A-AF4F-48E0CC9850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A06BD433-665C-4066-A468-01E4564BD4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CAEA834A-245F-4740-BB81-7F46368816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798AC14D-3534-41DC-944C-B438FA4727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18DDDB06-6885-4063-BA22-9DDAB81EA3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6BF4BDDA-474F-4298-8498-AA2A6EC8AC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2E5C073D-F9E0-49E0-9379-E2D799311F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C3CF8B88-3728-431D-83A1-0F1B2FD762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7343384A-3C1D-4B5E-A9EC-7E8EB32C95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1D9B8BD8-79D6-4329-8427-283C7CF280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5417A1A6-2ED5-4253-85F0-FF5DC5EDA8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764B8A0E-F5FF-440B-857D-A719AD6CDF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43093155-D81C-4938-B54F-30A48BF0A5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AC8B6559-6654-4369-A338-3C5A904C91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F6DE27CA-0453-4357-A14C-B34B9D58BD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894CE563-4D1C-42B3-AB10-66183513FD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24F34776-4E67-42F9-98E5-6DBD0A0D69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535350E0-A644-4253-9820-939100CC92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C984DB10-44E8-4D51-A9D9-C5BC3CBB6D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937D5467-D940-4C73-AA40-BC28AABBA7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BE787C9E-A6F2-4DCF-8134-3BB7AE4826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1698C8CD-8744-4132-915C-9466A3A816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52D1EC09-D68C-46EB-A0AA-7384AF0A9D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FD84BBCA-ED09-4C0C-859F-C447BEF58D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CC0DEAB-49B1-47EF-AF41-F7D9885C69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580FB908-E70F-43F9-AEB3-02A32A3894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3BD825E1-6ADF-47BB-B7B3-49DFD2D2A8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72B06263-1845-484F-B42F-1ECED16A6E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EDA0DE8C-D571-4F41-AF4A-3BA5494C00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8C9EB02-C08A-4931-B271-540F45A957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58FF6537-CD18-48A9-8153-A29EAD9E58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EDEE2C3B-48C9-4CEC-9E57-9B957F3E2C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FE9247F0-2F11-44A7-A321-421E5EC3C7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5C1226E7-D80A-4CCD-8549-1FAD907F15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4B9D5186-1F9B-4E0E-A503-90B4D8E2FD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B9B7E6F8-C2E6-4DCF-97D6-11992E9082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39CD5105-C1E5-4A9D-A3F2-FF2B2E651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E451C8CF-0BF3-4EBF-B2F0-22676B68E8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CCD6FAC8-9488-4B70-AAB9-5CD7E3BCF0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496FAFC6-7951-47E2-ACE3-2E7D16092F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45321BEA-BFFE-4B20-829C-E77CB456F5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78A5DC1E-2300-42A4-9486-216B6CB8FF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F784BE3C-C141-475C-8F74-1C5310AAE3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B71A396-3ED4-4C11-AB9C-7059448A40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7A93BB6E-DA1C-4594-BF14-0E85AD7D71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B7D6E87C-C094-4933-B3B4-C8F18CED96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2A7EB27E-7077-4113-8885-81A3AF774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4B7E71A6-DEAE-46FF-A830-F1C6D68651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C5079D6F-451B-4506-864C-276327DA13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CE11DEE-642D-4AB3-A1F8-6DA657A58A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64A631CD-EF1F-44E0-A840-E7368008F3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5B190538-03CA-477A-9103-513A8A9873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7775E832-0C41-422D-901E-55F8CF0F3A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46C84512-300F-441A-BE50-CAFABA02B4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514A4F0D-491C-4CC9-96A7-5E9A7FDBF2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496BE4B2-6B41-48F6-8F66-229DC811EA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DAA9B9F7-FE42-43C5-BAE9-857162A7EB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72C475A9-5286-4D10-90B4-E76295A5DF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3F811372-56AF-478A-9B0F-C2C9542E5B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5D68B4BB-7332-48F0-8260-8DCC60F740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25DEFAC9-517D-4490-A8F5-F9AF09A39E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FD8E83AD-CE09-495D-AFD5-7351BF83A0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316B4121-E149-4A0F-8982-40FFD536B8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2665BE0F-37B4-4484-9250-DF89A06CD7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A258B2CD-9DE2-458B-A3D2-3A303F9B02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EC2F3CAE-99F2-4AF7-86A1-FED4783589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5EA5CEE1-33DD-419F-A1E8-72D3393820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79CFF036-4628-47A8-9FAB-91DA5FBEB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FC4827F5-44AC-42A1-A6D2-39D0E4D10B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9A927BB0-0012-4483-BAF9-E3347443CF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6D7BA11E-2432-4522-B69A-19406FECB3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356519D8-FE24-4693-89DF-7B4950E52D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17BC941A-5C6B-43F9-9B24-387339095C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A61F2D69-DA17-4CF7-A9AF-1AFEEFF093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10803E95-673B-4357-9E6F-B56AE5CBA7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A431144D-D21F-403E-A237-A21409A040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461EC4A8-8106-4B6B-8F79-AE2CE79B7F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9C261324-78D8-4660-B3D2-6E29AD2425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72E561E8-DCB6-4E1D-B828-AC1009BF7B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EB55C90A-0830-4AD8-B8E3-B2ECEFD0D3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F9357ABE-7D4F-430E-9F26-D7A3787552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4857E6D8-6780-4765-AA95-61DE337FFD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7A669D04-2FF5-48E2-81D5-69601680DB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ABEEAACB-365B-4904-AF26-B82841C8BA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7433C3C6-8DC4-4F69-BBEF-BC7DAA8080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22659BCD-A288-4DD6-BF4F-64A8402805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EBBE474D-CF53-4CC0-A5B3-22361115BE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E7752C61-1C32-4757-92EE-21ED9FC65C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63311735-C909-4ACD-9995-D99A9A875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E12A56D7-2841-4737-82DF-AD5DF426E9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AF8C0308-C1D7-4D93-84AB-3E21B2A1EA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CADC2DC1-F9DA-4125-8EC8-4C642061F8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9E9B531C-DAB8-43D3-B09A-EE128531E9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F3A4EE57-FDC1-44C4-BE7E-A5F1871454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7D8BF5C7-BBCD-4B67-AB2A-2BBD0440C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B625CF1D-6A92-44C8-AB2E-258C9D93F1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4A06CBD3-92CF-4231-93FD-014D044EC1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97406DEF-CC61-4FC7-B8F2-DD3457B5D2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48E7697A-9036-4540-A723-9BF619EBA5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4EF6A39A-8100-4C74-91A1-D2464A5190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91578FF2-7A0F-4DB8-A251-FE25728794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9D3815BA-4569-454C-BE7D-EC1CBD379F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48DFFD72-0F2E-4B73-84B4-86D713CB11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3DEBCE76-7186-40BD-8C8B-FD3EE7D8C3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FA764D86-AEB4-4846-A1DE-408FA7A8D3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182E7673-8F99-400E-8B26-BF28BA3D4C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5471FCF9-E944-4E6A-99E5-2D3C3FCD0C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6F1AE676-1096-4CF7-96F8-02684CFE84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A531DD75-C2DC-42CA-AF79-E3081CA47D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EA47883A-FA9B-48E6-A1EE-EE0014010A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EEDA7DE7-BDF7-41A2-9EE4-C714B78AB5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DE638BFA-1EA2-4BA6-9EF8-90F646A0E8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96085311-96CA-4F1B-83C3-53FB003E8A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F4E17C3E-E2E7-431C-A0A3-3CFD3A1D7B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6BA136CC-5CCE-4B5A-8EA5-3BEAF7C75C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F703FC5C-8BD4-4C2B-8AE1-1C8D0C05EE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3112D2D1-4225-4024-8BEE-3E8C0867DA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9E42464B-C550-4044-B951-F0A23156E8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9661EC52-FFE2-475D-BD3E-35045880A9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D3D575BE-422D-4BE2-BA4B-30EC7F27A6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4ED0290A-3EB9-48BB-923B-EF13ED665A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B6CF9903-49CD-4D7E-BF39-76A8AD9AD2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FFBC227E-34FC-406E-8A23-941AE2CDFD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91153E7-9DC6-499D-BE5D-219A03A78B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DA159834-6479-4705-9D10-4BAAFD7C51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E93EE4E2-14DB-40CF-AA6D-AB0BE637A2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53EA809A-6CCD-4E03-96AE-5904BBA646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5A5B6685-9F1B-44B7-90E2-1260588225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2353FEC8-3C4C-4D0A-8DC7-BE28E51FD7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E24947CB-4E61-4BC6-B94E-ECF753F7D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825175B8-3526-4301-AFDE-09350EF217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AE5DFC8E-34C1-40A0-BCBA-34A4108D0D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B0256E81-57B9-496C-AAAE-F74FAFF426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104A331F-0FD2-4DF0-AC03-4B430C2B72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2</xdr:row>
      <xdr:rowOff>185071</xdr:rowOff>
    </xdr:to>
    <xdr:pic>
      <xdr:nvPicPr>
        <xdr:cNvPr id="380" name="Grafik 379">
          <a:extLst>
            <a:ext uri="{FF2B5EF4-FFF2-40B4-BE49-F238E27FC236}">
              <a16:creationId xmlns:a16="http://schemas.microsoft.com/office/drawing/2014/main" id="{818688FA-A920-4DBE-90D6-B503D65E6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40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6E61DE31-978C-4A10-8725-8ABCF87F9D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CD82115F-E299-4C45-A7CC-02930D2C79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1F902047-E97D-4D7D-ABF0-E538CF197A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9DFA202C-3C87-4FD0-9A84-87D74AB643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438B18C4-E93A-48A8-BB21-7E82F35805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652C7EDE-1626-45A0-BA55-C43B916A39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F4B4918A-B5A6-42D0-98A8-968BADD7A5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B858BEEB-EA82-4C02-8314-0FA5D0594E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E8F298C4-EE6F-40E0-B83D-971AE79D61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6C42DBB5-2A89-4868-AD31-72EF3F24CF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A0A727CA-D6B0-48D0-A53C-C560469598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6716FE25-0B30-4485-8A03-CA8E02660B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59C3BCDE-8E60-4088-9F59-BD0865208B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64A482F0-5117-4B45-92AE-CA7EB83D27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F0D0AF52-387B-49B5-AC53-FB61621924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A69A0771-0F74-41A6-8153-191D7B229E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84D43216-D681-4E56-B935-78D147DA65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B85D8A48-E16D-4566-8CA9-2EE946375F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A4CF12BC-0E0F-4323-9CF3-2E102053BB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EA724D5D-33E6-4A63-8434-ECB6F55317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24012FE4-B18E-4B2A-B0CB-D2EE97161D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CD44BCFB-4E28-41A0-9B32-6E66C09529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3310C554-9831-4E26-ABA3-70B53DDFB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64E78B7A-3A3E-422A-81E9-713F01EF97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90975167-A859-4D53-8EE1-797D53024B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D77B42CF-48F4-45F6-BF1A-586848BFC2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93CE1B59-AAFC-4799-9D0E-6EDEA40883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8FF05C38-923F-48D2-9FED-9B9C47CD12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5251587D-D67C-440D-981F-89E7CF66D6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EDA904C6-BC78-458C-8BDE-7CD8212C0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6A3BFEDA-D3C6-4CA1-9EC3-4448A3CCA9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E74CC12D-A56C-475A-A0E9-379E70CAF7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8B14B271-C194-43ED-AD69-567FD1ECC8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E5901076-4432-4251-9964-854341AA6D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7DD4876D-EFF5-402E-B266-B1B3BD2D19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92AD1F7E-21F6-4C72-B9EC-0ED4D2D1AC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F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F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F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F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F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B1FC13DC-CB40-4955-A1F7-D40B401E4F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8D79662A-39A7-408A-B463-C0D1EBD731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AF3195AE-18D7-46D4-AEE6-6998B89D57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2F747FF5-AB2F-46BF-AA28-5480B2C679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5B275942-29FE-4733-A01B-CA2E0F89D4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77CC1462-898B-4721-926C-0ED663EBA2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F4899E60-9CCA-431A-9F56-C3C9B0C6EF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86F2A1BE-775A-47D7-9462-14CBC0FE30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74BCE80A-3FCD-4004-B403-919C6C4331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6A6DE883-F8EF-4402-BB90-54BDA2A7A8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EF949F33-ED70-486C-8E31-5D7F4BB377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D834C627-8CC9-4C7F-ABA3-B1A07BF008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EFF113E7-B374-4392-B6AC-9652509E83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E2C217D9-5127-4C4B-ACA1-F506C7A5BE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3E55AC7E-3791-4782-9A30-F2BC75CBBF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A8890457-5546-4603-94A6-A21D902982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46374718-A1E4-411D-99AA-AB884D1164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EA708971-A707-48B2-AD12-929DD6748B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8C7DD735-3C24-4FCB-9072-1E7554E97F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2BB229A9-89C8-4AFD-ACDD-28A5D576E3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4165CC12-3721-4F5D-8F52-56B3AC0B51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CF81F601-0BB6-47AF-802E-C1415E8697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C5D4DFB9-DFFD-4837-95F4-23989649E7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3620F5A-0D0F-40F2-8FDA-038BB2726E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14441D6F-967C-4287-ABB5-774ECC32BC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33493721-EF71-4C1C-ADA9-CA0630E736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ED5E4248-564F-440B-AC40-CC934AFE4D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5E24F671-EF40-4EA3-A642-60C79A9295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FC2E51C3-697A-4C7E-AF8D-C91DB27B81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DFAA7710-86B4-4063-9DA4-0EC7372A50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BA1B12C4-5320-4E78-A915-17FCB10690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CE17B2B8-3DD1-4E2B-903B-E6DA732637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6FBE4E14-44F4-4E87-A2CB-02642467D8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2F6CCD38-1EC2-4E22-B3F3-2A31BA3C5D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D8C6A1B1-6430-49E8-B132-B6B9E37212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DA6530D-589C-471E-907B-7B41F98DED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D3448276-773F-4928-923E-9CC7B79EDE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5489731A-056A-4E93-9C83-42E0D8FD79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8847BFE3-9D1F-4B43-A84D-51ACB5971C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83862EB4-5FD1-44DA-A7FA-40C80041B8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373123D2-2D5E-4D8E-B411-FECB3DB205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6E854CC3-3AC4-41BE-97B9-19E61F1FF0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26E42598-9777-4068-9FE5-A7996C9759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7C14960A-4729-47DA-8156-DD801C6BD9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ACCE2D10-E21C-426E-930B-47EA8B18F4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DD4A9C98-EC29-48A8-B6F0-D1F02B99DA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1623802C-4E25-4B5D-93F1-69F6F9330E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B5EFE4A6-1BE4-4E3A-A808-80B2BED7FD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CEB0DB9C-6031-412E-8F8D-9B1350D00A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74C8D8F9-61AA-457C-8525-A129F82F6A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EFB30AFD-800D-4488-9D71-3A80CEABF8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52F725EB-1BBA-4B0A-8138-FC1CFE9D25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338C4649-FADC-4186-B17D-EADBAC7542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2DCFECBC-2C31-4D47-9E91-A49D3449D7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A19788F-1EDF-4A35-BA7B-834ED65F99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57EAFEE4-0C38-4B41-AE85-A764DECB28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5C1CF005-6DE7-4A90-A51C-6D943E42A6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867BD238-202F-421E-9BBB-446A882E9D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A787ED8E-E198-4D31-9A1F-8EFE5B45BF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F5D80D2E-4C73-4304-80A1-B16231B785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187425EF-F274-48AB-985B-5814D5F69A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D0444FEA-C888-49E8-A8A2-5614A0D389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DD6A22FD-F687-4E56-B8E3-6C08F1D363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2A533FAA-3639-405F-90E3-CC16913751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778BE7F6-3ED4-4646-9FBE-2186B0003C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D5779B63-A017-4D0E-B886-36060320AF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D033492A-018F-4F7A-91AC-648C5619B9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47AF3B97-6F4B-4199-80D1-1225D8B7FC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108E66EC-0035-429E-B9C8-02A876BA94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7437D1B9-C94D-4679-8A5F-DFBE11FD11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486A3482-4C12-447D-A53D-5A2B61784D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725229B1-C1C3-4F94-9D98-8F9AC04C56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4D0A462C-9EDF-468D-90C9-CC5506BBDC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83DAB397-BEF5-4CF5-8028-86C9BE43E4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11B48BD3-DA2B-4281-A39A-7E1D135D0B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4E2232D4-248E-4F60-B83B-1205CC0D7F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3BCF857C-3062-4D91-9599-AAE2CB6451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E9732971-174B-4F5B-AF08-0455AD9D78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D0BA4C02-2E63-4362-B74D-3D05AA59A2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3AA5582D-8E60-4527-B253-4252B44CC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44A1230-7232-4AA0-BD79-00AE087ACC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634B2E00-0C88-45E7-BAB8-7909F0AD3F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48C5BB15-F5F5-4601-860E-FD4A013070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469C54D4-89EA-4060-B2CF-04B165FD01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ACC74CFB-DCF9-4C84-8AB4-A9CF63C058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E7690B5E-948A-4BDB-BE6D-F941B8DA26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A8907815-F008-4EB8-A45C-BA2B7C874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9D34CCB9-AA29-4BDF-8379-50D9653C32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2A368386-102A-4EC2-AB0C-4D4D3A38DE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EB284243-6714-40F0-896A-3DBB638903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5ECFD8E9-8910-4BD2-B08B-B1C9595C6F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8EA9F239-E553-4EB8-B4FA-DD7B15ABB7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93A04E73-2CDD-42A4-A12C-A934239704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B6DAD832-D253-45FE-ABD3-2686ED2828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3B28E8E9-00D2-423D-BAFA-D35A1EF56C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6BC4CA75-A610-4554-BD9D-0F992809D9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8661B160-1AB1-4486-8204-97AE517334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3913C504-33AB-4B52-8A92-352BCB8A0F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78EAF059-10B1-4047-8F83-AD3D40AA19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BF36C593-F362-4DAD-A0ED-2722CF3492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2904779B-23A4-4B40-8A1B-556512EAE0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A690814F-3756-421C-A4B2-B454B66083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BC7988B9-3F39-49DB-BE79-119294D221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97DC667E-C04B-416B-85C0-266EED2D77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7B7A3E2F-1065-4C8D-A4A9-C0306B7AAC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F44F1DC-BC57-4375-AD17-0E838B3A65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39CF8858-B0EE-439E-9366-8CD4CD9FC8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261ABA5-456C-4404-A386-5011EB0CA5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D04D002E-F2B2-48C0-81BA-103E9F0A27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B44E800-B65C-463E-8BF1-DEB99E01A6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62BA8216-6094-4902-B7FB-1F05772DD0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6ED60883-4138-4528-A4A2-A9EA6A4AA4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37B4757B-7103-431B-8F87-D4125EBF8D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2714A1CE-38E1-46B3-8A1A-E33567FDEC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6CED931-A7F7-4B15-9FA4-E5C052D020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ABC861AA-70C0-476D-BFD5-FA999F0E63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24552227-EE9B-4780-8A28-B83CEA8C92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17D19B5E-6C55-4931-A0C3-E3C13D66D6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BDAE9993-42EB-47B4-846F-E80510B53B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8BE29F2F-1DE2-446A-8F4A-1F49FF0383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DAABB4D3-B01C-45AB-9A32-674522A801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50E96C60-5B32-49A6-9A7A-64F89DA59C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DC40260B-5BB3-417A-A0D4-A1AF2F3793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1039000A-5718-4A1E-A44A-695C023712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98C0B3B5-7CA3-4F2D-BB02-EB0F3C5D6D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2DF7DA9A-6159-4856-8DAF-8E68CF4F90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39C2891F-8339-40CC-8A10-5716877094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B3446F94-7171-4630-A80E-70017638F9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333FF934-C525-4B11-904D-A3AF897A65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B1694C61-B46C-4443-9F6F-14BAB8C31C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9E24B038-11C8-46F8-A873-F49C53ADE3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918F5253-B6EE-4334-B165-DE047877D0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FA1B0444-A65F-4D5D-8DFC-D9FD131EC7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B2425E3-40C8-4E87-81E5-8350A1045C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C283407F-36AA-4320-9BF3-9EE016C5C6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3D64C941-643E-4AF8-8540-F5212A3124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C64A7C9-4B3B-4806-A7A7-8DE1194900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CAAF6278-38C6-4BC3-995A-A1A164C729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9E884045-0F1F-4EC1-8BAD-BB0C755E75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5B1171F4-89A9-403A-B6CC-E8A19233E8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6DB68CCA-0D57-4DCB-91C3-999EBC9BBF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FE28EB0A-A8C1-40F1-B2CE-745E4A4DA8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4429C605-FBC6-40DF-B4EF-225ABB8DEF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E8362039-E2D6-4553-9CFA-FA9BCC5B43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D291A7F6-2007-4DF1-92D3-205D5B3878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A3785A-C021-44D4-9D0D-D4DF9D50D9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B0015011-3ACB-40CF-82A8-2BFBEDB388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C99FBBE7-6A00-415D-9D52-9CF05B4E5E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69DDAE16-DE96-4A56-AAE6-5AB0BAB982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BD386BB4-6173-4081-9768-F1BD804029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1AB183C0-9DA9-4A53-857D-DE80DE5A62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649FD708-D595-4A30-935C-58B7F3FD60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A0CF5AA1-AED5-49D4-888C-EBBFC06971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212E59C2-9B44-408C-8184-7A61EA7B4E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24493D8F-5587-4E03-A98C-4DD599A85F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5C59905C-0567-45A0-8066-92912C4FAA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C063BB08-8D5E-450F-9BB1-C3F828AD68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AA0682A-62A6-4220-AED1-0E801C36C1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A967DB2C-E10F-442C-BA92-C95DD22421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643B73D9-15D5-4CA4-B8AF-3BB0275648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515D33DD-2497-4C0F-9C08-95A037EA44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C64E72BE-0280-495B-AA29-D7ABE75E6E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EE4740A9-5589-4FC2-92DD-DB7C355F4E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F8771432-320B-420B-BCD4-215624B10F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B8A4A488-9956-46EA-A7AA-C057AFC727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5DD7ACA1-D3E9-43B5-9A69-247017BFB8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3C105BD3-3E09-4814-A120-E3D1066625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224E5AD2-2808-47A5-A651-C8A4A001CA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A0712520-32D8-42F6-80B4-6E95712D1A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19A3F602-FF31-440A-B053-C55B589C23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8E8487CC-40C7-4837-97CC-878375795E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4C8A746-7992-48D4-A037-1CA760C388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34727578-B0C9-4E93-AB40-3754A54DC0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776D9B0-064E-4EF5-8CFF-853AB671B0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C3111AB0-A39C-4C53-838B-ABB0C38326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47C6D1D-BF8C-4FDA-AF18-A73C3D68FD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DFE1FDAD-2771-4B10-BB16-5BF5623FC3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4493C1AA-338C-461E-B8B3-D912F848D0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701E07D9-A6A2-4E54-AA72-CFB990CD27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9CECBA40-B508-48C4-8E9F-9B4BB8F77D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AB7ED4BD-03FA-442C-BF63-0A7AE5159A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E2FF4F-1506-49CB-A904-3BD3CA3C52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D390E3FC-65DD-4484-9DFD-20CA2F2391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CE1C1741-2105-46F8-ABD3-F72D24357B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F709587-BB1C-4B07-93C7-95D9086C01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9D367A01-1283-4CE8-A5CA-7E79548817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EB26EA27-85B2-4CE0-BB31-05C8F9ABCD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87F85779-A85C-4AA7-92A0-386D22408A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2FCFB2F0-EFD6-4AB0-9816-B0C7980640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67AB1424-1EE2-420E-B094-32A78A57D6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54D91E7E-CE50-4C6D-A874-2D516C19A9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1381D46B-BFA7-4CB7-BDFF-040C5DFCD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76A778E5-F479-4E55-9E05-FC5412B47E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7985A090-DB4F-4BE3-BE4F-0F74AC25DB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6003E12F-D397-4FEE-A8FD-3C9432FF8E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B8D3F4A3-058C-4DFD-B83E-8A3C1A7A97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5DB5B2C3-C3D1-4B2B-92C6-11312755E8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A8D6C4CC-8840-4736-968B-537DBFCC00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AF4D2D29-91E2-4C92-B27C-DECD6CBDBE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293A2C63-63B5-4021-A2C0-E76397C598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1F2A4F41-02E9-4FB2-9240-C276B28E3A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A89A8CDB-9BF4-41C5-B719-B835B95E81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64BF3B7E-338C-46D1-A783-37288F2064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59D74F9F-4A1D-4010-8B9D-CD6F421A23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4B6AB485-BC15-4F8E-B1A6-01A7679204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B9AD8E60-803E-4855-826D-5E6BBB79DE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7130B869-02AF-4B0C-9088-D4449BC2F3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8828AD3A-39FB-449B-82A6-58401387CB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3813F042-E642-437C-B41D-0F7E29E992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B85D596D-6305-48CD-A19F-58D8521E7E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5A37D17B-7EF1-421D-AEFE-D7663BE5F2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759FD939-8B6C-4F14-9121-8FDA2A58B2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CB20EA4A-5167-40A7-83BC-AB63AA590C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F8C3C55B-05D4-4CBB-8308-6C03766379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918385A7-7DCE-492E-B30E-C69C34AF79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41F64691-FA5C-4984-98E9-04FF30AB9C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36614F1-B999-4CF7-A784-CC58040C30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5AC6CE31-633D-44FC-A787-5B2194581A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FC422740-8749-4DBC-86AB-CFFE4103F6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362CF55A-8A51-4784-B887-96A25D3EC4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2F40FE6-D57F-46BA-AADE-FC4187F572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4122FDF4-A6DE-4FB6-83A0-5CF9D9E217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D8B244F2-10D7-4157-AF33-05DB9F4D5A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70D77457-AEB8-4F4F-9FB1-620808CC25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C8DE8685-6A96-44C2-9869-1DA356DD7B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7E469200-5686-4FA9-90AA-643EDD2B4D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23902DC5-09A5-435C-A59D-86EB28C505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11DEC014-F7AA-45E6-B32C-7049895CF6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59350BB9-1B0E-4EF9-B959-B70AC9BEA0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68A9E21E-32F7-41DA-BA4D-936C966F0D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3142F0A5-2148-47D8-9611-AC2F40781D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F1F15F8-BECC-451D-8742-1BE124E3BF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190CC231-A6DA-4EEE-8135-95EE0EAC53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B1E89371-933B-41CC-A0FC-E416559557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C15B3E72-D6D4-40C0-8842-0DC5571E34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227A3816-6FC5-4136-8E72-6418D9C86C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4D78C285-A29C-49E8-AC03-5D83CDB48A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B764AF6B-1975-4140-AD45-238A129CED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55B81259-ED40-4D1A-9B99-EDD8F49D10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FC415822-26A2-400F-8B2A-3ADA869029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8D83CB95-02F4-4480-88E3-047D9343C5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1D8AE14D-7696-430B-9A12-76EF30C3FB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10D74E20-FA6C-4067-B913-AB2AF20A00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F8549047-DC1C-4EEF-957F-2C60679AF2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CE4D04F7-AF6B-49D9-BDCE-2B90D579E4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75F721B1-D454-4517-91C7-0ECF7EA3B9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913C57CB-4CBC-491F-9E09-CF0C48202F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921A2F9E-1BDA-41D4-BA15-864C4A7798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E13FA47F-4C03-4AB5-914E-D9C3580970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8AAB5828-9213-46FC-B381-6E1C14A5B7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4A0D49DF-45EA-4162-8EBB-9141EC2100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739AA7B4-EE5D-4801-9F20-14F571590E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571DE690-B786-4606-BC68-92B4892CE0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358DEB6B-A8F0-4ECA-9CA4-52FC3BA728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5D8AD67B-31FD-4E74-8F9A-79A59EB715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CD76A976-6D19-40D8-A31C-3E8D8A1625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A919C0E3-3535-4B14-9612-14FC26C325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D9488E1F-95EB-443B-8010-5E334B349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6FE52F62-AE5C-4859-8D2F-FFF7ABD752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4F201336-4B7F-4A86-A388-B219BDF1A7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F92E2340-C992-4B90-B5DB-D2596AC60D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41B4BB55-2B32-4B28-B4E7-78225B8895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A5C51B43-5668-496F-B418-5190E0B553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9F9DE597-55E1-4770-8AD4-E49C374929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8536F7EE-4967-4CFF-8023-281FE4C060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7CA9A215-B936-4EA1-95FF-3C20494E88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CE27266-24FA-4C90-8386-D066F433B0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66EF14F3-9D40-48A5-833A-9C7306309A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7DC45A49-71D7-4B0B-BB4C-D78108C185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3E79E4C4-FF25-4838-AC14-D826310FA9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115104C6-1FFB-4F7C-A77B-91708768AC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586522AD-6CE6-4CDC-B53B-1C61EE2F34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2FDF5974-582F-42DD-B9CB-6AAACC6227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326183FC-F138-49BA-B4EC-2E193CEE79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25214AA7-0648-44CF-81A3-D1E726DF2B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A1594541-C557-44FC-9EB0-402F71E7A6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38DA71DA-6F5F-491B-B92F-8DF099598D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AD4FFD6A-68DF-4BFF-AB83-4AD49AB36C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A22B3E3C-A21F-403F-A852-6893D0AF03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F752A1F-B3C7-49FF-AE63-C529DB6957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E32E3CFC-F0B1-4541-A8DE-8EB94CC242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EAD41F7B-9EB3-4722-A824-013D33AB13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75C20ADC-241B-4DCF-8298-3797CAB077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260BCD48-BBEA-4789-855D-1E8B324CA3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54B61BD6-98C1-4B8A-807D-4649717146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3C15E1C3-D27E-4FF9-A4F1-ADBDA56ABD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96BD3C68-CAF8-41FE-AED8-2F0A94D57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57ACF6C8-E362-4D1A-B966-0EC2EAD735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1EA2AA82-FD2B-4969-989B-FF3C56680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BA2ED6D3-2732-4AFC-9493-9D720657FB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6386D920-0BDC-411F-9C4A-070F9A9235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EF4DD00B-23C5-42EE-A874-E7B50A40F4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B3A225C9-EC71-4C85-8FB6-1C62554759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59685650-2414-4D47-8164-EF53B2A1CB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9FB7FB16-DDDD-4184-B7E9-8F616B2C9B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E24FBC40-9E98-4903-966B-B3A671E361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82D5AB54-875B-42BF-820B-9716DFB061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D9BB0965-5A64-4C26-8106-D8EEAF7FDC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78F4FAEA-22A1-4544-8ADA-5A42D79424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87C4E977-B29B-4DE2-A471-E3D9BCBFDB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124DDF49-37CD-4797-83FA-FBE2E4F234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F814801B-E75D-412C-8BFC-7ED13F9F04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230B3418-DBAA-450B-8EA2-BEEB68034F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7393F8DD-0AE4-43C7-9F4F-BF3C5FEA8B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5E19CACC-5E6D-4E5F-BDDD-3418081768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9E464A41-F6F5-4A01-B8E0-33DB8D592F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9EE76084-4B46-408D-A763-88CC3E6AF2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AB2CD71D-5E72-4FA7-AA2D-68C26A9C91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1CA753F7-A58F-45FB-BA5F-5BEEE7619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C51B4329-265B-4B42-A26F-455C3064E3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88A3BFDC-9180-46D7-A31E-907C2F5D19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6E29DCDF-E1D5-4D36-A96A-87E8AD5724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73E6E663-B2F5-462E-91FC-281720919B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8188DDAF-CECE-4972-85AD-9CEBA7D4CC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10CA1F1B-6FCF-4565-8C31-2D941E2C55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EF00F2F1-FA3E-40AF-B27B-ADD8832080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F325E6C4-DBB6-4B98-B56A-EE621B94B5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A1BBC489-A175-4F9D-A249-A5C87B4A58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3CB1F6B6-13C1-4531-8A24-417E657A72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A0438BE2-FDBC-4AB9-9B75-D6E453869A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11C26779-1907-43C6-A467-2F21BAD74D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5011291A-50ED-4A05-8B9E-B0033C57EF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E09CD778-D60A-4964-9D00-9EFE118DAC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4CAFC192-337B-40D2-81D8-360C980ADF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6E7B5B3C-D294-42CE-9F09-5794A0CC1E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1AB8D9E5-6B92-41E0-B1B0-7E6134FAC6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4E13BF4F-171D-41E0-AF47-4C8339CA0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7E299627-8E04-48AD-BAFD-F5FE4E05C5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144E04B-FC22-44EA-AF32-E66F5976F5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CDA580A5-FA16-400C-8406-E101E2FE40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705AE720-1C75-49D7-9784-D8F674879F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A1AD23BD-0F6A-416A-B4E7-62587D47A7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B5DF633D-1DBB-41D6-A213-746860AA16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DB5E8040-8C67-455F-A02A-48685E1DA9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C52FDD9C-BDF9-424B-8FE4-335E5A6CA7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792835EA-1DE4-4F83-93B2-C53B761B75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6B47A48F-9EB8-4C8A-ABB1-8AD5DC22B0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D765B81B-D779-4974-874D-6B72151498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E57F5ADC-4403-427B-89CD-046198EFAB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644AC65F-002F-4225-A55C-F042ACB226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B0EE5E66-7112-4C27-98EE-F9055964C7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55349153-AD17-49AE-B099-3B9408E1AB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63FA96B3-F00B-436C-83C0-6A968746A9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63B5DC3F-4ABC-4909-877C-FAE2388649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F4D0ED1F-9123-4B7E-BEE2-F901CEF8F7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4C3B1283-A8E1-4083-8647-FBED8156E5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AA94E3F9-6D5E-4158-9D78-6D1AA70A6C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8AB0AF32-D3F8-4282-B768-D669909418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71C6D90D-DBAE-4864-95BC-E00D70D141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A74BD7E3-C5A0-4A40-827A-B423532D18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6CD69FFF-0460-4293-A677-2888358CDD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5F5DAA9C-C7D5-4077-8CE8-883C3ADE25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C03A7583-9ED0-4031-B61B-1401ABAF2F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DB9B0672-C81C-471A-B695-CA9F56C77D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CA42AF1E-D659-4433-8942-95813C0AE8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B0675D-A938-4AB6-8FD7-C2FB49CD85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5B0D4F36-DD65-4AA6-B092-DF2519CE79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8B789C86-D4E2-4E14-8104-6B3C7FCB35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61D5A8D2-0BBC-4B83-B1B9-0EEA5D2F1E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51A84A76-A627-47F0-81E4-2BACB3A4E2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38D2BF9C-DFBE-4308-B72F-76E241255E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8C30D636-0150-4E25-9649-30363BAD7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4EF60D95-F834-4862-9629-36FECBA0FA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71923AE7-B026-47BA-BCC3-6897D4D7AE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54433745-2728-4371-914F-1DDEDDD497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5D8EEFD5-609E-499E-A815-44E8FB0452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CA59E5FE-6088-4AC5-8C7E-3A130A6CD1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4492698C-1DB7-47CB-88BC-9459536258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6D6BF87D-D884-435E-AFED-581907487E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BDAA4043-6186-47F7-AFFC-08CEBABB06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45B18F2E-B003-491D-9D08-5DAE2B371F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F37F3DA9-F5DB-4A60-847A-F122EA44ED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19209BB4-C292-4345-95BD-C54B4A45A5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A08C9A84-16A8-45B7-B5CC-ECBE2ECC43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509C87E0-F042-47FB-92F8-809EDA1C78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1E12C645-EF6B-4954-A922-D1FA3EF834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7EE93D92-50EE-4740-A167-99AB589B3E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36D2C781-7EF2-4308-B28C-777DA61CD0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523875</xdr:colOff>
      <xdr:row>1</xdr:row>
      <xdr:rowOff>66675</xdr:rowOff>
    </xdr:from>
    <xdr:to>
      <xdr:col>7</xdr:col>
      <xdr:colOff>9525</xdr:colOff>
      <xdr:row>3</xdr:row>
      <xdr:rowOff>32671</xdr:rowOff>
    </xdr:to>
    <xdr:pic>
      <xdr:nvPicPr>
        <xdr:cNvPr id="464" name="Grafik 463">
          <a:extLst>
            <a:ext uri="{FF2B5EF4-FFF2-40B4-BE49-F238E27FC236}">
              <a16:creationId xmlns:a16="http://schemas.microsoft.com/office/drawing/2014/main" id="{6BD5C207-3A23-4507-91AF-7C6F1484A6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4050"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84C97BD9-7711-48A8-8DD0-9E4533EBBB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D68B3475-B08B-4747-87B3-C60150F009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79B2B67C-5248-46B9-94E0-8DA9AE28A5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8E76C78D-19E8-4139-AE02-F339E32512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752841CD-D5C4-47DF-9692-1D016674B0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B6EB8E30-6400-4185-9DB2-62BCB90FC7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1A584E8F-8BDF-4DC2-88A9-76D24ADD60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A62EA371-0558-40FF-8FB6-3933583874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57E9EF17-183D-48D0-8278-3B042AE83D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782BA5BE-5543-44F0-AD1C-C1DB426AE1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C805819C-B453-46C0-B906-E463F864CA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80273CDA-A559-4976-AE54-5CDEE415AA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10B9B0A2-88F1-45E7-B0F2-F94BB18635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88E0143E-A899-43EB-9AEC-64384CAFBB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AC5459A1-4DA4-49A8-B7A8-C94E828081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EFCA28AB-5CD8-484A-BADD-B1F6141591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4C59AD7-7B4E-4F0D-A43A-C98348FC5C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C31B3488-B1D3-42A3-8361-4B40E5846F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22250464-ABE9-41AB-8DEC-7ED8404F56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538C7279-C30A-4ED3-9BB2-0B1C01F258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3C3BA508-1C1D-42B2-B058-31E9E5425F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3C393061-6037-479E-910D-E95DFA739D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54E6D329-AD71-4E40-81B4-F2A0D18B97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20B2F8DB-D70F-4E54-8925-801692B8A5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1596690E-3D75-4246-AEE4-004D3656A4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6B9C6AF7-86D0-41F8-8AF4-1B6D254F41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91E7E3D0-5D56-467D-B647-FCEAF90138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100982B2-F9AB-497A-B48F-59492DA6E5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A31454C8-36A5-4F95-968D-AAE066D906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3C1CDD48-F909-43D2-A263-2B67714EA6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48C4810A-9611-44E1-A753-6EF7697382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7178F0D6-5E84-4357-8039-D4E7820BD0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5FA6CC30-1ED9-4BD5-A566-5D03635A03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574EFDA3-12AE-4CD4-A0E2-ED7D399929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2275FFEB-1C9B-468A-90E1-83556098FC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B8577855-41A6-48C4-BC02-78D9CFBF2C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0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0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0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0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0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7B993770-FC70-4E4D-A9F1-7B9948CA09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9CF7942E-66E6-40FB-B01B-6B2CB42A3A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BEB4346D-7959-4B2D-A915-FF9EC338C0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CFBD17BC-321F-4FC0-942B-E7043ADAE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46F8B7EB-62FF-4D45-9D04-D315EAA6FC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68F713AE-A634-4965-8068-B7D0CE3B0F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EC38E8AD-2159-48D9-B05D-B864C80059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A3724534-08C5-4020-A02A-48311472BA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3EF882C5-B09A-491C-9AB5-395494D363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5D8ED379-4AFF-44A4-A2E5-0612876796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E4D0824C-31DD-4D73-BF97-21D69EFEFE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6EAFB270-6AE6-45DB-91EB-43228FB1E6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28B93DB-BBB7-4CF9-9273-85AD294CE9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6E8182-0EFF-4CEB-80A1-5862F7997D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5CB12FB0-263C-4785-A5A5-66F3039296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FC5F6A63-21FE-456C-B704-0D2D32F310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213BAD4F-D466-4676-99DA-C9AD33D1FE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405B07A5-B8A4-423A-934E-1774F17DEF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1A18C793-D44D-4979-BBF7-0DBB4BED73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59C3482D-17A2-4E4C-8C94-016B786951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D1B3DD1D-61B9-4E5E-96E4-7048595BAC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BCD75021-6B97-432D-8FE3-BDFC399CB3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64339768-A243-4528-BCCA-760A6DF089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E43B91A2-8319-42CA-8D23-C93AB617DB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9E9FEDE4-8545-4D9D-95F6-F80BC253BF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D35E716D-F500-451E-8D45-EB91DC5959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A23EAEB7-53C4-4B61-953A-0EAB4D4E1F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7D9B1282-9F99-4186-82D7-C0AB6C1DB7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6BB319F1-F841-4B13-8B51-B693E65BAD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49477E6C-77B6-4021-91C4-6425D84786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DF641456-B14B-4175-B20B-C4AB1EA18E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8900A3FB-3BBE-40DF-9509-F56F2F51B7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99FF7394-AEE7-4AA8-83FD-4C5893F5BE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95C63E86-079C-4D45-A289-D30ADCF55A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F00FAE79-8CC6-42F2-BCFF-40452BFACA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71D8DDFC-D674-47F5-8248-812922DB8F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9C53CC7F-7CB8-4E98-A4BE-6A34C85BFD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7B5BC15F-D4F3-4E64-8650-45A3FCB8A6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C950B4CA-83E1-4F48-AA42-91417E32BE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D6319112-A9BB-4941-B998-BA0326EBE7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773A33F4-5E4B-43ED-82DE-B165BA0285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663B53BB-2C49-4C77-84F5-9171B3ABBA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5953E79D-90ED-4A88-89C5-4C6C3EBCC1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FAAE1ABB-2F50-4117-BEE9-ABFEA11206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229A1F02-2C7C-4CC2-851F-41514B0284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C3F1F830-1E50-456B-B1A0-E7C90A06CD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6302A17-A57F-49E1-8821-1859BC0C13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85EBCDE7-6C86-470D-80E9-33A67093FD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27606E46-1EF2-49B6-AEC1-211CC583DE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DB46F14-2044-4FC7-9AAE-1744ABEF01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4D8BC7F0-6CAC-451E-A410-E0DE460783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EFCF29E-C3CD-4F65-A70B-76342A0D00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645368CF-169A-4082-884D-B48AE49AC6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1B89B767-6C66-4DCD-B477-D5804DF88F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34E42E8D-43D0-4E5D-B654-C22AD033BF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52A136D1-1697-4D1A-B849-249D908342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CA33F6E9-F3BF-442A-A6BA-7D2DD917F6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C008671A-4BDB-42B9-A33E-AC39CC4070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298A598E-06DC-4469-9A86-130A287037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FDDBF5EB-03A0-471B-8966-37CBE379C8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C0C32E42-393C-4948-9F84-94CF353F99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97185EC3-F5A3-4091-ACC0-BEA1FDA69D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7FF912AE-190C-451E-AD77-42CFAD230D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F73231CD-D679-413F-B057-D661463EB8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94202F08-18E5-40EE-9660-48DB372E0B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A63373C1-9305-4162-BD57-E0B0850E87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7E150EF0-D8EC-4ABC-965E-CFC7B1370D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32061859-DB08-4688-A91C-D6860FC382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E6EFF05E-C245-4B7C-98C3-24BFD4D512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E87BB49D-8D2D-4EF2-B852-81057829A2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F1D925DB-04A2-48DC-BF4F-86BEAEB236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EC31C9D6-98C0-4AAF-8CA2-E587C7FF32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FC6868C2-7A98-4D74-A1AE-D9B534E8ED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8CE242E9-908F-459D-BECB-71A6837BDE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687BB1E9-142C-4B4A-9568-4D0C9932A0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6EC46A2-2218-42A1-81B7-969DBDC7E6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4453429E-3FC7-41C1-9BC2-CECDC70B95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4C0BD89E-670D-4DE7-A638-04F6D25DEF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B1E6961A-461F-44E5-85B6-8FC72A5F79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BE100BAA-73DC-47FF-AF69-C1DE9D5722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1C2FD59B-5A76-4E51-B92D-4F5F9D018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26252126-CB45-4F60-821D-09A7D12309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8080120B-D5BA-4CB4-AF1D-922167E372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F937BC11-CA2E-4803-B6AF-E1E41B0CF4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4099E72A-7FE7-40C8-B242-C1BA8518AD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551C361A-363A-4947-9C64-1A33F875F2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3F4B63A7-E4D3-45D9-B1D7-8377E2BDCE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3CCD267B-3FFC-4E4E-870F-54483DEBAB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ED4E1CF8-7BDC-4372-80D4-522C2A181F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1AE64C71-9BA5-4511-B19E-ED7A05CC16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37CCA979-FA32-4AA5-9914-5487FBA994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FA0CB683-65D2-4B90-91CB-E267F37E5D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16C1FBF1-0698-4FA8-B92F-811DFD0946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D1E1EF26-07EA-4248-ABF9-8656DDFECB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E71AA937-922C-4B54-849F-D26A2232A4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B9F26F41-AC67-47F3-AC50-07F81EE9AC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F8F8E2B6-3033-4B61-881E-E91CA0763F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5D0B4DE3-ACF5-4915-8DE7-46C2637EFB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A86F150B-4014-4422-81E5-AF2D12E64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8CD73662-5963-4E5F-9E52-435F2B1069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AA63AC7F-0D1E-440A-B80A-463B43BDCA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E081070D-E7C6-4674-A9F8-70118E524E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6A294677-9D13-4322-A238-DC14044C98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F06C99B3-ED2D-4469-960B-854D666EB3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61D6E547-B2AF-46D7-9611-EAF7594DB8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C2F67DCE-CDD3-4C8E-A44E-5FF2EFFC87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89C757F-5ED2-4103-9860-794A3557E1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47DE3E34-3C2A-470D-A884-B15424C4FC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1C933CDC-B02C-4BA0-878A-7E847E6B1A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4D8A307-FA7C-46C8-B4EA-1FD4481838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EEB86669-D6A2-4324-8CC4-9718B0396F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530827AC-3C31-43E3-8498-B22CAE44BD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F1F59A56-9AA6-448C-802C-0C32B7234D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97B66B3C-14F2-47BD-92CE-334E9D9D00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5984D7E5-3327-4242-8322-F6C5F6521A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546F0920-DC01-4272-8747-052FE34CB6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30168DEF-297C-40D1-A935-BBADAFC4BB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E4ABEF7D-A70A-420D-98A8-7E2C73CD37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FF653054-661F-4933-AD0E-A3CDFEB69A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BA94F931-CF64-4B05-AF7F-09B3085DDF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AC4F7D60-1C6B-4E13-A2F9-06FBF16A74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148D0698-11BA-4047-B2D2-C2FE1B24E2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B5FF11E7-6F13-4CFA-B310-20704C80B9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7F3CA00D-9E05-413E-8C12-0CB5818685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D6F196B5-FA5E-475E-B6CB-14F4BFCC79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7FF346A9-87B2-416B-B249-B4A16EBA60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AB59FCDE-3EB2-46A5-A616-BC63EBB8F2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F58F8557-165C-4EB8-A1C1-4A02AA5EEB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CF7F007-80EB-4F17-A61A-EC0231E965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73011619-3C88-4A41-88AB-D17F34E78F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D14B6741-681A-4CA2-BF58-0809D8D926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2235582E-780C-40B6-8024-D594410F66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E27B7D33-A1F4-4D68-9A74-4D7C92114D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73582483-10E9-46A4-8F76-D972DFDC12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C08F2C4B-EA28-4BB2-AEA7-F443F554D7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92C9D054-C858-4E33-99C0-0808F0BB27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2E40F68C-52F1-4829-A2EA-7640D83D5E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DDB4462F-BCD8-4C0B-983A-5C2B064E28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66EA5AD2-3140-4E79-A27D-42602B0FA3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4D579800-D0F2-4946-A5EF-0B8F3A560D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9CCB10B7-D75E-4422-B090-70B960CF63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9496F4A6-851F-4B01-B68D-B45EA7EA23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87F54B06-BB16-468A-9C61-73F22A1F86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E7A31FA9-5070-4107-8170-73A768EDEF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1BB01961-BECB-462F-A684-49878DA0A9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E69BC829-8DFA-4540-B894-6FFED5E1D2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A241712B-32B1-4997-A538-8420CFFB54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A21C0FD3-C1B9-4863-AD0C-23C2FDE4E2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97A030DA-529C-4412-ABD6-3ED160BF0E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145AAF73-618B-4EFA-B9C8-6028F244A0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1EA99012-3FBF-4131-835B-5FC54B1B10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3F7C7B93-12B9-4B95-BE09-DBC776CA83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7EE9876C-965B-4C14-BCE5-7C2A132F2B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A5D3590E-F14D-4A27-8C41-438C2B0DA3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21022CA5-54DF-4F9C-AA44-C09674541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4CF4267E-ED64-445C-81DD-EA842C8ACC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BB950A93-4C4A-4287-AC36-0EACDE2208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B6DC0E38-D6B6-455E-9F06-C39F45833D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DEA12B8F-433E-442E-ACAA-3964E5A129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9A23733F-88CE-4CF9-AE81-8392FF8339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3FD948D3-F9E4-48B0-82A6-0CEEB7AD71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A9F43670-AE5E-460E-AB33-1F1FEEED60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6F65BC97-3101-4978-867E-4CC01678DE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D1B2F12E-69DE-419F-BAB8-A813204911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C4F2745C-0CC9-4FB8-AD9E-E0645C8E52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13687BAC-4E2C-4FA9-8CDC-5F616647B4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6B91F883-DF19-4F23-9516-26D3EE9973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8262DA99-4D8A-4AD9-AEFA-828AE577FA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EB3EAA9B-5B85-456F-A867-631C40F084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7448250F-40F6-439F-9984-7EFBA24D00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BEF06ADC-B933-4145-AFDA-BF66942319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3E909144-E69F-40C6-8D2D-BC0628541B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13F877C5-3814-480F-AF1F-4C47F79C52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F5D0C08-9FF6-4825-A794-1440E0B91E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147B0D6D-6584-48F3-AE23-0C6F692F83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81854373-AF1F-4CCD-B7DD-B7C57D7222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23482A27-E56F-4DB6-A963-F87738393B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4AEB33F4-7B16-4A7B-BB2F-95DD8BB6C2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FDA172B-4310-439E-9638-BA2996621C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2BA0D650-D69C-45E5-A43F-90A20358D5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18E3222C-1F4A-45F7-B048-F326CCF2CE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70E26735-ECA3-4EF2-AD0D-6FB1831ED8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C60BEB65-7DE4-47FE-B753-DC7B19B31B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FF5D5131-AC12-4FE1-94CB-6025F884EF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18DDDAB3-11E7-4628-8B13-F33BB18FD6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2DE42515-55DA-4F44-8958-FFEDD95D3D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6A009C66-CC89-4134-85FE-1E30245D45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7B27FC34-0EB4-42A6-B196-73F308584D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70D1A7D8-025B-4331-BEBC-7AD5236744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823E121C-F71D-4F1B-9DA1-25B8CC3E71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2F2EA4D6-9F7A-4948-A09C-9DFCCD579A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6646BC92-D38F-4600-8C73-3A2A1254E8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35E5C027-6461-44AF-9BDD-ECC8933765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ABFC8C03-B945-4B22-BB13-51318C9A12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44FF0A92-5BA0-4C30-B5D9-454CCFC4D6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8C8A4074-C829-484B-B19A-C5D43FF15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98148975-7EE7-43AC-AD7C-3FB0C53558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B78E8641-28CE-4EB1-B513-14A6623D32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F4E3D75A-99C4-4603-B2C8-9470EF6292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9FEBE868-F947-42EC-91E8-3CC21BBAD6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1D02DF61-84BF-42E0-A1AA-0D9CE0F6C8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EA16EB95-E1AA-4A01-82C0-80942FCE26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3471FFCD-D911-4A97-8993-327FCDFFFA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DC9AEB71-B64B-4B1A-9484-C146A57082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4F25639C-7393-496E-8E50-194A495E2B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4C337BF2-47A3-4335-96AD-FFAF0CC833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4142F5BC-2B29-44EC-891A-1D081D82D5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114A7C85-8C01-4536-A512-95A409343B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E7EBC6F5-7EEB-441E-A5B7-CBC2CEC2B6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80E8FE3F-134C-4C79-B1CD-A0B8A676B6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A14F088D-4548-4DBA-A330-DDB1B0E59C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12FB3774-957C-4EA1-A3F9-061D657447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4D1B89DC-754B-42BD-8E65-C453EA20DF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9A1544FE-955F-4979-A49B-49562A1BA3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7E8F4B62-3A45-4DFB-8C67-44BA50968B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11C1BD9C-2877-49E4-9CB9-864F7BA2A3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8C5B8D29-7900-4BB5-8DC8-A62F9E72F7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1D5A8464-9B83-4686-92C4-671E500E5A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DCEAA14D-FB73-491A-8B9F-304EE5D1B3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D9B28C27-A134-4E5E-BE3A-42A8EAD897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CD67A9FE-5E38-41C0-B8A7-60BBAC65AB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10F227C2-D808-41CD-82CB-A6CD521305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1EE83B72-1736-4398-825A-760B9A657B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77577EF6-D5B2-46EF-ACF4-57874797C9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4BF74F6D-358A-484C-A09A-5C817BA57A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B2875A46-366F-44E9-8526-6396B8945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A3F9890B-36C1-4F9A-9367-7E8CD938C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6E906C0E-5CBC-4F6F-BC50-60A539FF3B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2920ABCC-C273-4DD2-B0C8-FB47B08DBB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7DA3DACF-1CC5-4F32-8A3B-90DF7A6AF1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53F07B0F-C6F4-4AE9-BF89-EE46F796F7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25688DE4-B7B3-4249-AB81-7CED8D18C5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E30420B8-46B7-4B49-9E13-B68085D1F5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167E7783-6F02-4516-A93E-7CE8D05C60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29BB5D2B-B32B-4296-88EF-B76A837A38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A0E786A9-5552-4C31-9940-E6DA6EBC67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DE1782FE-925A-4CD3-9C42-BE6FF470EE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6AF1961D-6504-45B4-90DE-8631895A4B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712CA347-A470-4C91-8A64-FA0F43B98A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EC274CB0-1B1A-4F2F-B714-AC4518E05B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2D7E8B11-3650-41B0-8C6B-4A33CB7CB8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CE79AA51-6E40-4DD1-9804-18137E6094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730E49A8-43EF-452F-9BD8-B3582B7FE5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22B4D5C5-76E5-4379-AC4E-E3C63FE145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4B5F288-6FB4-4A0D-B5CC-D0BDDEA768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10F20941-E5C9-4268-958E-B8757C30D4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2F184F02-7DD0-418B-ABEC-E5565F017B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73944275-A92F-417C-8EE9-AF8E2A45F6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77D55A84-80C2-4D8B-B33F-462985B8D6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CAEA5BE3-7928-445E-982B-15B5588019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CD8D9288-B9D2-4254-BA84-0EA7D25B92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B244CDF8-5AC9-416D-900F-1A7B5C8EFB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F596407D-7FA3-4284-8121-E89C0F02E8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22EC5D9A-44B5-4AA3-B00D-FB0E613AE7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1425905A-2EC0-4C2B-A44E-CB7ED1EA1B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B74B44-5D13-4D71-8970-0E5D1D7C72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2871C210-57EC-4D70-AB6C-66AE7C1309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ECF6582B-D187-4335-9A59-5AFF71AC1D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77C7155-558C-4649-9F98-22A5912858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E1E96C77-656F-49BA-BEFA-BC3F5BE850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137FE8EC-1087-4ECC-8E28-E379083080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A14ABFB6-3383-49C5-A15A-629C057FBD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479861D7-F6B8-4602-940D-F0E3FA08FC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64C562C6-3027-4552-A65F-C5BF6A2FD0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EBB5D5DB-75E6-4225-B600-47A017C940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C352A4B8-45AF-4E44-87C9-84AA146244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5CD5D3E3-B99B-439E-840A-30788DBD45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FC95A060-764D-4EDF-A9CC-35FEF82044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FDFCC858-DE8C-446F-B7A6-CE41AE9956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DFD986DF-3ABE-4F5B-9EC5-6463D226E5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F9AEA65A-588A-4E19-B8C1-C514B34603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2E519C1F-8CB7-4AEF-AD3A-FCB45CE0E3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5805F36A-6FCB-4F96-9B07-3ABC2270FE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8F443018-61EC-47DD-BE1D-6D040EF61A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5B9F2C7A-EBD7-4713-8AAF-4DA8DB445A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B5A0BC55-D596-48A9-A15A-FC8DA9E1A3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66A16FCB-80BE-4461-8E7A-453FE94196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F5706ACA-8160-4B56-A6AA-9AA91A2993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A5BED90D-0C57-4DAE-B96C-2C6042B6D0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2CF77436-8D8C-4CBB-8228-1748B49E2D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5AEA694C-DA5F-4D06-BED9-B27336A3E9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A93C109B-D70F-4347-8113-49E6EBD7D4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ED521D4F-2375-4BD5-8865-C86C845BF3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98D56C1D-E3ED-4573-B198-71CC405739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33B56E65-17D6-4EDD-AB19-8FB31E0519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44822CA8-6A2F-4BC2-B04A-336C216A6E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E9289BEA-8EC3-45E8-BDD1-D1E4BE8B4B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32599704-3486-498A-B902-31A5F266A0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30913283-A7BB-4360-B2C7-C7F8672B5A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A5CAC8EE-4013-4D73-8F81-8D286E6B5D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168057BB-E157-4CE6-8467-13926AA4C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DC156795-0F03-4DB3-A15F-995A40DF18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557DFA8A-BAD9-48C9-98EA-FFDF8F6774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A120B6-4F4D-4C41-95EF-25A37F5A8E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865A5C7E-35C2-497A-A150-23F6BFF995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3B7859FF-067B-4A5F-8F80-95B1346EB1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1F6636EC-66A0-45BB-8834-B286E22DD1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F5F811CC-E326-4F88-9368-8E364621F6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9B57DFD9-E719-4EAB-85C6-FA97BAD967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D6299780-FA35-475E-8512-8536D3F520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4EA5FC1-F51A-450F-820E-9DE902F6FC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C576CBDB-4219-43D4-8130-99F6ACD2C1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853AC546-6988-4DED-9376-5A99255F98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986CA808-F642-40C3-85FC-BF547E022E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88885681-1A45-4D03-A48C-0DC9CD33C1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B550373A-B08A-4E9D-8346-CD08693598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4FACD9F6-F78E-43C8-929D-FF662B6F19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389877BE-1C0B-4609-ADE9-F80F0FB7E4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5422D01-1D43-4A01-A989-AC0E048A96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E42CC4B6-D03A-4CFA-96E3-BE22601A75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D4889AD8-CB82-4206-9675-42FF32430D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E7D28C61-C591-4496-B938-520C1BDEAE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4A222E04-0937-46EB-83FA-0386734F9A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35207FE3-B67C-4F6B-8761-87E9AD2D55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E63D8E70-101A-46FF-9136-AE69F46488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7C1CCDBB-E8FB-48AD-8E78-2D0E705F6B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1AF09B5F-04C2-42EE-B0E1-B17D993F17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AB068D16-0416-4DE7-9814-5AE83A5E57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BD10F7CE-DF5E-47D5-8B6D-8BA3479A07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1F38EAD7-4990-4C85-8188-D1FC0C55F5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E9FFB5C9-8661-40FE-A007-FD5DD7A8B2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6412287-EF8E-43B8-8692-55F0CA9C62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D9CB1867-C83A-44CB-A182-E9D680A50A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B4F7BCCE-6D55-4F1B-A9FB-EC738CA0B2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F18DC3E7-0DBC-4DA4-82EC-61F26CA8E0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E8690693-6334-4C3F-8443-74940D229D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F9720F84-75C3-44F1-B04F-2B4A5D199A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6053072B-9BC3-4625-9D3C-5F9A0BF62F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46886265-126C-4472-A3F7-E807560791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986722A6-916C-4CA6-8344-5CF373AC15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FCFA8F-B415-4A6A-8DEA-159A1C658E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C1D7B252-6695-44D3-8C2C-937DC48D98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31FFFAE9-C2F8-4E6E-B6F6-416E41696A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18C3B97B-FB8A-4300-8B42-3C3B55E0D3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A6F3F741-B0D8-4AD5-9B2F-B578A3F35E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D2E421F9-1D52-4061-96FD-D7374E478A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536F7392-E72C-470B-A302-64A00D328D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4D375425-CBBE-4C11-879F-CAEF44EA8F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1F1743EE-4F97-4DD4-B850-BFB0CA2690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D3599E4D-C96E-4A5A-8373-9C74F6BEC0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903C2D01-3635-4FAA-9F77-E19A851CC9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868106B0-0960-41F8-9E9C-315241A0FF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61CED6D5-7F37-4914-B6C2-5DBC446153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DA2B6021-B760-4D61-B37C-AE70F96E62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5E962ECA-A74D-4C17-B7FE-FCABA665F3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7EF1BC05-026C-4C3E-9253-AEC57FFF54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7C6D64D6-14EE-43B1-9AAC-BEB6D888E6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421F10D5-75FD-48A9-BAF1-C8F7C76CFD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3BC2D9DD-2B2E-436A-9DD9-3E364E94DE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18E9AF55-C729-414C-B5DF-0B6559DE2A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6A5855FC-B785-468A-89F8-C7AC36308D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71156EE2-D1AE-4192-8E45-614B76524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752C627-8D1D-4715-AF41-16F9C42991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DC9509CC-6581-4832-89B0-E7750A6BE5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D6396EDE-6C00-4170-A1C9-F1A0CB03CF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32619E04-89B1-435C-90A2-45846A61B8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8C9023B3-AAE4-4211-A45D-CBCFF35459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B441F9FE-03AD-4333-BC98-959A4C9548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73D57CD4-3AB5-406B-B858-BBF9DA150E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1CB519EB-5BC3-4E3C-8358-C85A03FF08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E0D813FC-39CA-4A4E-931E-E66FF593B1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AA32625B-5CD9-4C2A-91E6-D4EB35C79F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B9E94FDF-1B5A-45C6-9CAC-26494854AD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84330700-0028-45BB-B6DB-C25D940CF3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8835EC0C-106D-45D8-8E8D-028943222E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D3AEC7C4-4861-49D1-BFC9-F655BC2338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25AD1E42-FA91-458A-B25D-C4EAFCBB21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C9E9DFB7-7AEF-40E3-B93C-D2A7E94864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87B5C38A-31D6-45CC-AA31-EC462B3B30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C8294F90-BBCE-4DF4-9310-F4A0554484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49360FCB-4AB3-4711-9003-B94F5704D7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C95CFA7B-64A3-4776-9C90-F00310F0B8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D17F7ACC-FC7A-43FC-B825-C14E8598C1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E3ED6C00-EC47-43A4-9297-40DF2658C4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5EC2D96E-4FE0-491B-AB2F-5E77AD3194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565CA1C0-6AF3-4DC0-A9A1-3930792A70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540E30B8-C9B1-4CBA-8C2A-E4557DB33D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7EFB5EE4-7EB6-43ED-826E-F2B4E2B793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82497194-8D49-4AF6-A917-8006A6216D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8911CC5F-DC68-4ADA-ABB5-E5514CD70F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4FD4F5AF-D69D-48B7-82E0-BF7765E84D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7E24D284-3313-49F4-871F-9F27D9892F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6F6B0B0E-9B3B-480F-9951-2965583A4A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D33CB378-6515-4928-8666-406EF0E094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A1371CB4-0FA2-4196-93EF-045876BF79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A55638C2-B98B-4FA0-BEF2-2623A03BEB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70C03989-C63D-47F1-9D9A-545550DF37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45526A90-7BB1-40CA-9CF6-CC66E3D9AF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188F1A22-B5A7-4C9C-B905-EF81F43C5E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E8D2801D-E825-471D-AE22-F643CE10B1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AEA6A9C5-186B-4987-BC02-B47EDBF0BA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40B9D410-EF6B-4A35-BB88-BAB4AB4ABD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3AC4F07E-AEAE-4E23-A8B5-A22894C8A6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2D0C31EF-685E-4C46-86C2-EE1629C3C7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24D94E41-5DF3-45DB-B545-857EBF4F23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7D01AB94-1C68-499D-8B48-FAF34F4F33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9B975BD3-5D2F-4DAC-A866-2D101E170E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32B55773-BC72-4616-8753-873202E5B1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60B6C90C-42A4-465B-838B-1D79FB51E6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6DE1D851-180C-4587-9587-C4E2EDA54F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FA52387-4023-4C3A-A8BC-1320CF80DD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DDA622D3-ABE2-42D4-984F-8AD5221C0F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D6B6AF3-70A8-40D5-87BF-333B1160EF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A0E8755-E8AB-4A84-8109-052E886B5A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FDAFA12B-3AAE-4AE0-90B3-747C202B5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FE71D5E4-C119-4ED6-8394-B408A1CF89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8ED7BAA6-FA08-49CB-94CB-E7781719D8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74E9DEE7-5F01-4338-B54F-770FBEE40E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BF01FCE1-DCF1-42AE-882F-C0FDDB6139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8191A447-B56D-4E31-AEA7-7370F06B67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D0AA364F-BC2E-4452-AB3E-9A8E595764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FF312967-E9A8-4CA1-AD28-101F045CF6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3DB645BD-D01F-4084-862E-5EDF5AE7EC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12CB92B3-2A77-4AC5-9DB2-8632FA6202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C53EBC83-7481-4EE5-A370-6C73A79F07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9F067DD6-6AEB-4063-B974-2EFBFFA68F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215A42A6-2CEA-4C56-A0E4-BA0FA06068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ED9CE97-30FF-451B-B64D-02F8AB0BB4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AABB4267-FEA0-430A-9B15-7406C5157C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D5CBB47E-3198-4D24-8F0B-7185286D6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72B8FD02-054A-4907-9D67-8C022E88F6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969D49AE-B307-4DE5-B2A9-6C7211F2C6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990E1643-FE26-49DE-B4CD-54FD3C8BF0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F055CA3B-EB6F-47F3-BEE7-4ACA1E81A0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5069DA9E-E51A-4946-BB73-EF34DB9CB4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90E3E80-B74E-4E3E-818C-5A1C25B9AD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2095367F-67A3-405C-B3D9-30BC26FBEA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D752CE91-B4BE-4B40-B02B-E45A098E4E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D31B7B7A-6104-4D81-9E8F-50C1A31F76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DB3EAE54-4433-4971-9BF6-8E69B96646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9FA7A04B-D48C-4341-9956-46F29E3E8C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6FDAB4B2-5A54-4937-A776-BEBB10A233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4AAD4344-3EAD-47BB-9335-68B252F699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21F8D6EF-A24B-4A82-91BE-DC1DB648C4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23A02309-ECDA-4FE4-9E56-4CD689625C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D596B01D-CE0B-4B76-8A04-1772635FF4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2A25A2A6-D935-4D34-BD1C-39227A4A6E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1572ACF0-89CE-451B-9028-DB9076CBF8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5507A850-3CB5-432D-A7BE-A933AA9986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31B1EC81-831F-43DA-AD18-86A63E7611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D525498D-8640-406F-8120-0DE583BE5F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55A47794-1CF0-4051-B889-952ECB4F10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55A1166C-79E4-454B-8BCE-0EBB01573C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82BDBB49-B482-4AB9-ADBC-F1F1C41212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23855D31-E266-436C-BA1A-DF0D34BA48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73C4DCBB-8037-4A93-8FF1-3AD229985F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89FC00D5-BFC2-4DE1-A213-9BDB520C3F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B18E2127-4C2A-436C-9945-9108A2C91C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B5462493-93E7-43FE-A431-A76EE7EC69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999D8B69-6B32-4706-B46C-7AC13CD30E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1EA88604-959C-489F-914A-CCD5C0FBA6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71F1CCCB-9BBE-4794-B3B0-3D7B31E1F5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32CFB8A4-7E7A-4280-8464-B34EC7B1C0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F5D84E8F-E0D6-45F6-9334-A011D5C74F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55FC56B6-11C3-4B5C-BAFB-B80B7DADFC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85EE58EA-F69B-4BA6-9911-F21F141AAE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1104900</xdr:colOff>
      <xdr:row>1</xdr:row>
      <xdr:rowOff>66675</xdr:rowOff>
    </xdr:from>
    <xdr:to>
      <xdr:col>7</xdr:col>
      <xdr:colOff>590550</xdr:colOff>
      <xdr:row>3</xdr:row>
      <xdr:rowOff>51721</xdr:rowOff>
    </xdr:to>
    <xdr:pic>
      <xdr:nvPicPr>
        <xdr:cNvPr id="548" name="Grafik 547">
          <a:extLst>
            <a:ext uri="{FF2B5EF4-FFF2-40B4-BE49-F238E27FC236}">
              <a16:creationId xmlns:a16="http://schemas.microsoft.com/office/drawing/2014/main" id="{AE6A3DC7-B13D-4376-859E-1B240B5216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5"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65E74696-7052-493D-8DE7-727C9BD399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FF00547A-B204-441B-8A8E-6D18F6A14F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B90628FC-2DBF-485C-8895-C79D25456D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C8980C98-2D72-43DC-AC84-7542C52757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B930BEE0-535D-46ED-A3EF-A4E7DB03EC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D9E96109-8073-472D-81E6-3231DF7BBA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ECDDFF45-525B-43D6-83D4-3F59C642AB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BA8EB2B2-0EC3-45E5-8800-C42871F6A3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F40569B7-F082-452D-8AAB-8E26374FA5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2FEFC9F8-6726-4669-9C50-F31F27F300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99745D3B-D459-4135-8032-923C72112D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27B0D31A-261A-4112-A0BA-C94A7A7D61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53CF21C3-8DA8-4B55-9281-323436618B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D2298E28-D249-413F-A37C-1245A4FEED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8553F7C8-766D-4104-8F0B-335CA8002E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4B2EB9D0-A23E-456A-9154-E60D94A6E7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54AA7BFB-EFB0-437B-878A-C697EAE393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34DED216-22A5-464A-986F-CA93EBAD0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166E39F4-ECEA-45A0-9969-CBAFED3B81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1CC91C64-F0AE-4A8A-BAC7-07B9387EBB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F157CE34-BAF4-4675-A5DD-EAE95243A4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1091545D-24B5-413F-8BEF-CFDDF2546B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B79EA48F-9408-4CE7-B3DA-ADCA66EB1F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391AD83A-F34A-4071-808C-2EB9E5145F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69605E8B-6263-442B-90FD-0446E7D52E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A4015FC6-372B-4ADC-BF06-447F1C251F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FDD97FB-F2AF-406A-AF08-1A1C9F4CFB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21E05857-0678-486B-B993-05D6A9B12E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24CA4F8E-7C5E-41E3-B1AF-DA931BF54D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D1AA9570-2931-45F0-939A-F8526F6406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12A82947-B707-4094-89DB-621891560E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3721A204-94D9-4F84-B65B-33F50206C3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3B1A3912-61EC-4F89-B184-4CED96BEE7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5E9802F0-8D06-4C1D-BB27-79A43CF093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21E7F776-D252-404E-AC91-ED24A25E2B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24B0CFC4-66AD-4B96-9098-901DA57E3A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1F35FE9A-B748-4921-ADAD-FAAD2C3B76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26BCD467-EEC9-4B02-B2C0-DB3C97ACDE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567FD930-1910-42E0-AEF0-203ECA15B8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B471DFCE-5C7E-4734-9E87-854037B507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5418CFDB-B13B-4E12-AA73-E7A7170C73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8FF4C888-2C63-46AB-8EA1-EF8349FE01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1AB68298-C9FE-4196-87C4-9CEDB8E28C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73AF9E65-7DE7-4C82-8352-DF621FE537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BFDBBBE1-315E-42AA-A111-371855B4F4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AE90F68E-00D2-498F-8AA6-4BB642E3FF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6BE1EE3-472C-4B5D-B783-7B1C8195AE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D28DE83E-4F61-425C-AC34-1C7169603F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A393B49A-5F87-4AC6-B032-6441308CF1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2DAC2749-2830-4EA1-A263-39A6595382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6296FDEC-E901-4AD1-9CBE-D5F20F9FF2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5EB48752-A54C-4FE3-A180-5876A75FB7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3461A6B8-4C68-480E-A17F-4C37963065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4583A209-DFD7-4A50-99FD-80F4DD56B2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86FCC01A-C550-47E7-84E9-2307DEBC20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AB9B1E31-A714-4D6C-A47D-ACD927CA5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16F366F1-3BD2-4153-869E-4676C56840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7C03D6C5-922B-49E4-8BBC-6295FB0AE6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2C50FE0E-C424-467A-8939-222336160D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FF2115BC-31E5-40BA-A81A-9C70C34523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E755FFC9-1B1E-4C42-9564-A700C3F7CD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4A747EA-7282-4819-B654-BAA8C0B5A8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1BCD40B-B2D1-42EE-901B-AD5676E733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BBF471BC-A938-42C8-81BF-1075FFF5BA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F97A8DFE-B65E-4617-88C5-1B797BA90A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ADA19BD-2B62-43EC-8A0B-79901760A7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4793737A-A16F-4824-B770-0564DEC2AF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1E07C70C-1676-4EAD-ADED-15B533F1C6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205F0908-02E6-4345-9579-0BD687F71B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F0A93CCB-6990-4AF7-942A-47264E3B8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5EEF4505-CAE1-4C12-9690-30E93122EB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7DFD48B4-BDB4-404E-832F-E4E423BFF3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9F141E7E-CCDB-4905-AE1B-25D87F208B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A0B6708E-2A2D-4D4A-9F01-6FEC0DABCE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E6CF0C1D-C83B-4C3B-96EE-9FE2766FE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7D280656-43B4-482F-8126-4990CD5921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EE66D9A3-7E57-4AC9-B606-DFEFD26965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367C8998-D99D-4910-B30E-859067AA6D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BADDF017-7288-4BA4-996A-AD06BE6A9F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A960CF58-1C51-4E6C-8633-CC16D303F4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E19B6056-B3EF-440F-99C2-A849580A63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3878DF45-2F43-472A-A4CA-AAD3402ADE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F65BC061-D8C7-4B35-9C3C-1645EC1D32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484FB42-4C18-4DA1-81B2-5BDCDA55AF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3B8CCCAE-ED15-4F7E-AB53-60D5E7AF24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BD13906A-7DE0-4DD6-9835-E7F135D7E0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AD9F73E9-65DB-4D5A-BD14-A211682176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FF77D7F5-AB26-4508-A970-F50A84271F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9DEF8006-C8A3-40E7-8BC4-3DC5688F51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C769D3A0-2D96-4311-9FED-26FA23C117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8AE98432-2C27-4DC7-AB37-1E3825FFB4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C674B035-3AB3-4BA4-85EF-3A114D0B0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EBDE8EA5-AF5C-4FB4-9E73-287B2FA927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DD3D71FC-1AE5-407A-86B5-8AE60A1E99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C4C14C93-FDBD-479A-8048-9A41C4808D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C490B39-9F82-4CCB-93F5-7E6ED25499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2416EE1E-FE74-4DA8-8135-C7DB18AF8D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8E0A400B-9673-4C1C-B915-26B72C0E13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5793B334-9D82-4C0F-A227-3D3D91033F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BB966139-57DB-437A-AC6A-5C2F70B790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EEBF46BA-ADD4-428E-9680-224213EE10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5C707176-C535-4607-9B93-08FC25B28F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A5472AB9-4388-4D7F-B08C-391B99C11B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78F8B658-347B-4504-BBEA-85E189E9C8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405E4819-898E-4254-9274-420EB6D933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F73412C5-18BD-4F40-92BE-A1A235CC06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40EDAD3F-4BFA-4D04-9A94-6D78C63DAA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50A619AC-7F1B-438D-B6AA-8917896A3B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4EF1C300-7452-4990-9BF7-71D3A8C886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6AF8434F-6AB4-4424-87BA-56346C9C0E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37494A9-38D8-435B-8ECA-CD805BA17D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5D9C2AEC-9220-45B8-B7D2-1665848AF1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D9BD74ED-6F0C-4E41-91B1-3AAFF51BE1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62D2129F-4ABE-4D52-A995-99529CED8A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2AEE1F6-91AE-40CE-9342-2B3519D58F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710ADF28-B5F0-44C3-B263-19FB18C82A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ED3CBBE0-037B-4186-9E02-64AD53C861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467E8A89-05A7-4A65-945A-F85BD3499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D64A8C0F-7F22-4F27-8A79-60B2E815C0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F39996C1-4A68-4E13-88D0-6DF3C90F0B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7180FA2E-808C-457E-8D0E-7FCFF90F49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9C8BB22F-9609-4F53-A1BB-C5192DE32D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29FB140A-1B95-404E-88DE-9D715B25A8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654B47EB-A84F-4A10-A9D5-39DCDE48D6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C3549603-188D-48C8-B6FA-39143326AB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56F934AB-83C6-45EC-8C5F-C1675469A1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A3250EBC-4559-43EC-8743-A25E12A64E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98B66E97-E188-42B7-B628-5076C364FC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E6296A79-BAAD-4203-B9F1-1FEF8527DB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5D6198A-8794-426B-97E7-64968F4E1B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347749C2-3BCF-49A0-9EAC-A263ECE14D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DBA6B047-1624-49EF-B9C1-F9D7485312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44B1362F-AD0B-49D3-A9AC-8CA66C71BA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B9A7D2C-1D55-4C15-B17C-D3EA3B2AC2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DE2E157B-985A-4AFB-BDD4-8901FA6CF8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597DBB65-E796-4F0C-BD1C-9BBE3F27C2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34CE1D7B-2821-491A-A929-5DCB0ADD51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35FD7B11-B16E-48CB-8F8C-4258273B27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5E46A2C7-D4F6-420C-A21C-463E5A91ED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4E7ADD7-3200-4300-AAAA-9985C5F68E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4FD1210C-C60E-4258-96A7-052310CC9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D3E22300-1486-4A2B-B6A2-9D6171B100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F3D342AF-70F2-4D17-AB83-9593116CF5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D999B3F9-1D04-4A4A-96FF-47E38BC703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5EA8384-72A5-4B82-8AD9-C8401CF0BC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8767494D-0B40-457A-9875-7C329B1FF6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4534152D-CE19-4AB9-9DE0-A8A4A0F13F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4A9A2CE6-F9EC-44AB-83FD-99A4D77400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64819FAE-3AE4-4CF1-AB2C-84B5856E69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D51565DF-0255-49AF-8E5A-AFA1F6F602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A77E6B94-A0FA-4EC1-8702-0599F35A6F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C75C0EF9-9978-46A2-B481-155EE22D1E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E773418D-D798-4178-A6CF-424A513128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56895173-EC9E-48D8-9CEA-69647C5875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675D9484-94FE-4793-BA4F-871120E155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31252B69-D961-4DBC-A8FB-99C8E10989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5C6CB05E-0068-41F0-872F-026A6B9840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B526C0D-5DB2-4017-8508-0277469BA6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A2CCCC43-0625-467A-8E07-457B7E5B80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E35EFE76-C510-4887-A283-E8AB9BD0E6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9720DD8B-AC16-47D7-A437-C5D93F1939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2BC060F1-EB48-4C1D-9B84-D7DA2AFEB9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10CCEA50-4EEE-4810-AB00-49247FA87C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5EEF04F6-5961-4369-8DB5-BA8077E88F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E20F81F-6155-4E21-8DB9-0FFA1CFB32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14122286-635C-43AE-B876-90BD471F62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387A312C-9F1E-4599-BEC6-965675665C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3000BB35-E9D0-4D79-9F74-C09CE961D3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D70C1402-5DBB-471D-849B-5719385813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B0907D66-81F0-445E-A1E1-2266B2BE78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3EAB7001-E984-438E-A163-7CCA9940A0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EFCE2B4D-4201-46F6-929C-A01B4D28BA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D067A332-E629-496B-9898-C799C310AE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F1D2DE32-CD52-41FD-A5EA-E93E1EDCB5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1D7B32A7-A397-4346-9BB4-CD31BCF779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42F7E453-BF2A-4AC1-B1BE-36B41123FB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12920A0A-171C-423D-A156-9E36219B5B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E364943C-38DD-42C3-A0DA-29B594D434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12055C06-0C3C-4E6E-8D84-9FEDCCAE17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C90BE2F1-493F-48A7-A757-EE4E4D6F4A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F0B90D00-3ED0-4967-B0B2-16B0FC94F0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B101CCAB-7427-4BE3-B296-2520C9A3EA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363B9F5F-F5A0-415A-82B7-4D9A89C06D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6DFF10D6-523E-4BA6-8ECD-6122D869C7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6B884756-5A55-4EFE-84B6-9CC8CE3C0F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927F11C3-40D7-41F5-B9E9-ADE408DCF8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C6377E70-EB57-428E-9FBB-64F8AA1499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CB9CD308-3AB1-42CD-9200-157FB92165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EF094145-4020-4778-B088-2AD0248FCF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79A3FF3D-287E-4510-8E2C-8B00B30F94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8C299CEB-6A51-4BFB-9B8E-BF2AF4F64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D90C913E-31DF-4EA4-95C0-B4F112EF56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7E0435E4-431D-46F6-8766-1E59A3B97C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C8CA551E-1E08-46F5-A2D5-F63A7BE348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4C93A77A-894F-40A1-958B-D72D551DB3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5B6C103A-0704-472B-A2DD-197BE38AB9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35073787-5F6D-45E4-934D-0800214D7F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F5C27228-58E5-4B9E-85AF-D07B44A08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3AB1A08F-7C95-441D-A89C-6271883359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F75E06E8-FA3C-4866-84CB-F580E1C79E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F58BEB04-95C5-4330-9D0C-06D319F67C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CFCCA044-49C0-42DD-A763-B370CCF444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FCE1B9A6-B01C-46A3-81D7-6EBA612199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C980EB6F-7923-4B8F-AE3C-3E2EC33E92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42B5D3F6-A3F3-4412-BBC5-60F01F0A87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4EA4F5CA-DEDE-4ACE-B316-79308E8EFE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AD48A16-5399-45C2-8172-D5D4ED2767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A6E5E801-D044-4141-9673-9C2E1B245B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658DEE75-F4B5-40C2-9D81-787440251B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7A864319-5790-4478-9475-D38F3FA6EA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84C53942-9ACD-4609-ACFE-5CAD3F5E8C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EC6D5A45-C81C-4E69-BC41-7AB0EB6331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44E6ADDE-F2B9-467C-895B-64D50945C7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2A307F33-CD41-4A6A-9314-DF8D48D555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5306ADC2-911B-47F2-A79C-49601EBC0F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19D5A12C-83A7-4375-A6B0-3EA30E84A3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836D9DD1-66CB-4F1A-89E3-7DA7A3313B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5458271E-52E2-434D-93DB-A48A0702CA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D969D6D4-08A0-4FF4-B00B-64A64EE6F3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A9B40BCC-8A65-4D3E-BB01-954BDF0F05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A7487CD8-0E95-47AD-A9A9-898E8A2E46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3D1C085A-3A40-4592-967A-B296723570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86F2F344-7833-4540-A817-F4BB443E9D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AA7C8AEA-1E26-4C18-9823-5EC8F70C73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1746AE1E-CD75-4621-B3A0-783874AAC4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AA26D5B5-EF8E-4A1F-B41F-DC8AB544FD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5B93CDB9-41FD-42D1-BD15-BFB4F4461B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37CAE6C0-B377-4883-BB5D-D54F879C6E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89227A7A-C617-49C6-A952-97BEEB6441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DBB67AC0-1CBE-4459-9747-2A60BDEB8F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3F88365-383B-4047-8591-60EEEA799C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F28B61FC-5C61-4555-815C-3D485D9653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79EDDCFD-7A8E-4A36-BCA3-87E0E672B1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D3EDB942-1E87-46C4-841D-2D2D04F51F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F61FFB70-AFAC-4A2F-B0FD-EAE1623C93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B62F4F4F-24C6-49B7-86A8-E9F78475EB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9623D2D4-E043-46E2-8D60-BA1F6B834E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7278E2E9-8A22-43D9-92DF-9405698B6B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673916EC-3439-45BA-9E41-301C17C5FF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8CC7BD41-843F-4496-A737-8E41B66321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A0D8580B-B3D0-4448-85C3-28D33B5404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AD7E5FD1-B004-4E7F-8761-B8BF9527ED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B345FCAA-B207-40AE-BB49-9158BE5575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547D0376-B92D-4768-B649-F1E4067EA0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1D013CF0-01A8-45BD-9146-0BE6913867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D953D5B4-FE80-42FB-B6D3-5DA7C5EE71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3B7D1149-95F6-4DC6-B3A7-EFB8149B8B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7D251041-6BED-4AB2-8CC6-CAF5D502E1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32CF3B2B-77D1-4FF5-8EC1-09B2469D7D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A8067C44-CCE3-4041-9B40-27B360C394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A95C834D-3CB2-47C2-A0EF-6350DE5528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55F6AD5A-3503-498C-99CD-20E1EFE150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48CC53CB-E872-4F5F-8DF0-73DBA176F3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B6D5A777-44F6-49BB-8590-E07C897FEF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32705AEF-C5D0-4C7E-939F-6D5F4ED315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DF3B465F-41E2-4172-9C5E-ADE72771CD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6DB6D06A-5B7F-4E61-8D01-9FECFFA0C0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7CBD9169-8CB0-4028-9E70-B57FCCF6ED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14E7BD7-5EB4-496E-A017-2EB2F596B4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E2E9BBC1-8E37-4A06-A1EA-E787815784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828C2E4A-0149-4B7A-BC2E-71D25D1302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9EED6BD0-5162-4061-8AAD-35BB1C41F7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607A3A74-0836-4297-A687-E52B442C49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9FFA391-C2DC-412C-98B3-4ED7C25347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82D1EE6E-A00D-4B7B-A434-53A6448E7D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5CD6730C-F048-42D0-87D4-906CF9EA0D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431C947E-3A9C-4B80-AC82-BE36A82083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A1D18A2B-BC1C-405E-AC1D-D95BF563B3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89B74C7-44F4-491B-BEAB-C911E38BE0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E1B04B2C-B7C7-467A-93E4-807C318F7AB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E4E00E90-3917-40B1-A086-C1DA3F41D1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D554ADD2-86E8-4E3B-AF22-07CDED35CF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92FEDF9-BD1F-46B2-B940-8682FCE205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8AF1B645-1F58-49D9-A8D7-29183FEDDE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B92CDA20-B22C-44B2-BF9D-85836C685E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5BB847FF-7B2C-4389-B424-0B4496DEAD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65519F8C-A050-4634-900B-73B6A0912B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2BFD5221-66B3-4295-841F-90DAAE4F5C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7522487A-F0D3-48AD-A6D8-34DE2F68EB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1DD8E2B6-D3E6-450F-A3F5-70175879CE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A3E4E681-F2E7-4E9F-89CB-712085114E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92FE0633-9C6D-47DA-93D5-35CE686152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CFE4D377-8BA2-4233-ACEC-A7BD927BD6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73731D8E-F1B5-4961-83FB-71A5513C27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87C80100-545D-4B6E-B1C5-948B80370E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1237FFD-9538-4466-8322-6E2E69D82A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F6327B61-56CC-4463-9346-1779CEA618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DD19E036-CF6A-41B4-9437-237604D31D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3C95E436-9A6C-4088-A1C3-C3365F66BB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6DAB46C2-8B1D-46EA-9F08-68E6C466D9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E5373479-F32E-40AD-9700-4C29DBF56C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6B5FCA54-07D4-4DF8-A59B-5B7CFEABF5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A5469B99-7B58-4028-B1DF-35C69EDDE9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133B518B-279F-438D-AB06-BA3D9DDF50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20E8E7E7-4FEA-49F5-8185-EEA760AC0D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5D6AC636-4805-4F06-9FDB-D2C55A6E06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DC089351-5613-41AA-8B4B-208B1142F6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15C7F1CA-C1B5-4E06-9EDF-7C829A9BA9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8C8DC309-BE54-4961-98AC-1631E21DF0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6199B8B8-05A0-450B-A97E-738BBB8C57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9ABCF8FB-DF36-41D2-B1AB-08AA61BBA7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7B5CBE08-E3FF-4F92-B3AE-6BF0D1A16D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91BE41A0-8216-441A-A8E7-CF7C524834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9DBFB76D-BD89-492B-A9F4-E4E8ABDF4E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37773B81-1DF9-47B8-A8E3-4CF6298213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F7AEAF21-89CB-4021-8517-D6749AC684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B98F261E-0325-4437-9D11-76B09591C8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195A0FA4-0A5A-41D8-84E3-ABA7F497A3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785CBCDF-7EB1-473B-9876-42D21136BC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78564B25-8080-4BC5-A86C-3D0180C081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B62E330B-DBD5-478A-B7D8-3C57B91631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DFDE91C5-DFB0-4057-A52B-9AD3986F80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98AD5CD0-12BF-4135-B7FF-C5EFCC0E1D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2E48EA40-1470-4108-974A-9305563B17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F04E9193-7751-4BA2-8DB2-C172F21C38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DDA8501-9C39-4A1E-BDA0-A23B4B69E0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5E41FFFA-FAEF-4414-AF30-4DAA1B2FA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B5D9A8BB-CF46-468A-80F8-6A4E51378B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C291A608-8156-4EDF-9194-E7A6181CF8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ED584608-1965-4C56-9DD9-B285BE931F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369B4BF-57E5-46F4-9035-AE7C05EB94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639B0469-EA02-40AB-A10A-384A5464E7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689DF2C2-AACF-4337-B408-1A74592E8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6DA608AA-B739-4231-81DD-77C1626574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884027F0-25C6-4B35-B52D-C4B1C2D378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3C524186-8D6A-4CB9-9AD5-B17AD21DEB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BBDFD034-3B20-46E9-93D1-5A9E2CF915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6D7F0334-27FE-4F05-A053-899D784BFD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B615D9AF-C75C-43FB-BBFB-4ABD61913C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86FD98A7-2326-40AB-BBAC-297AD4524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62556E9D-775D-4006-BAED-CCF584A6E8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3BDCC992-62E1-44F8-B023-68DA38FAD2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FFC435B6-915D-4C53-B227-0FB3B18DF0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A6F34BA1-661B-42F8-B0EA-0F37636D90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C7C0073C-8767-44A5-95FB-5B72505B11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7A25ED8D-EF2F-4B5F-9181-F7F5CC84C1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FA2312CB-38F1-474B-8A8E-210158C263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2CA76F6B-F5A5-4065-9BA6-9364DB2AAE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11D888C1-16C1-4D86-B197-A677E897DD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E2DA8A7B-A7AD-45F6-9BAA-96399276BC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2616A174-580E-4A6F-AE6B-A076EC5C76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F2E12D2F-F9F0-4D6D-9F58-54A928B3A2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D6DF1489-E8F3-473C-B859-2EE54CE730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3603A39E-D2CC-4F49-8BCB-7459DF46A7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1AA43DD0-CD81-4BD9-ACAC-3F14C91DF8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9240061-2B5D-40C9-8860-E35D926C38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AF2158E5-032C-4E2E-B61E-5FD3F87314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97FD462-5599-49EA-838D-B2432EEF48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E895C776-F4C2-4AD7-A7D1-FA5103FEE3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185421A5-CADC-4443-BD9A-297ABF3353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442A2B49-7F0B-4F85-87DA-CC86326F0F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53FA7A4A-DDC7-4DC2-AC02-71E9D4296F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2C57D32-0374-4137-B16B-10ACA4180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76CFA348-3F26-4AFD-B090-7A1EBD831D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DF0D22A0-FBB6-41AA-8005-38E8AEBDF7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EC54E379-EF1A-4C47-951E-B77F60EBC9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E97B7DB8-D19D-40CD-9831-4CD0258B56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AA59D326-8FCF-4D31-982A-3A67F8FCBF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4064E49F-5D60-4E0C-B781-D6E5B1EAED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51C836E9-71FD-4214-B9BA-CAADBD19E1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ADA65E66-7A28-41E7-BA76-532553E74F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B3F34448-28A9-4590-A4AB-1B35CB4A99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96F81280-0756-44C6-8A9F-C65F3AADC2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E76C7EA6-EC41-4FC6-A85A-4B47B32D38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FE1F1466-D4E4-44A8-9A15-82B5E39FC1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28DE279D-3E85-499C-9873-D009692C9D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6010C4D9-3B7A-4F02-B6FB-8AA2D190CE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5D8BCF22-CD35-4645-A6DE-8FB82AF143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39752B70-3752-4E3F-8D72-12245C26AF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7E47941A-783E-4193-A4E1-4088CBC805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E688ABB8-BFB3-4AF0-8117-D0CD4DDD93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97F656F-6212-4802-B10B-56634DB7B3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B7483EEC-354A-40D8-8475-6189BAD35D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1A707B15-FBCF-4B19-A25E-5D1A450292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7F3B5B07-B904-42B6-96BF-B71DF5FDBF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8CF4B666-BCF8-40F2-81B0-5F9FF6B965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9458210E-EB0B-431E-BF27-1781C1C0C9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644AACA4-1C03-4086-AD89-FD616A3537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8032DA43-015E-4E02-8CDF-4C7AB52306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DB6163B1-D192-416C-9E11-E8DBE5C62C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FCAB7CE6-1D73-4027-9C0C-DB8C2345FD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606992A9-6828-41DE-BC37-FED5B59274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F40AAE78-187E-4831-A42F-FAEA6155A3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50C61D77-545B-40E6-A8BE-C3A370CA6D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EB0A1540-6B68-48E4-9212-CB6394CC0E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1F3B9A96-0356-46F4-9310-2F6EF1E897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A755C3B0-E00D-412C-8BE5-95690EE522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89AE9F79-215A-4ACB-BB93-42F227ACEF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AA66F270-0151-42F0-9C80-F23FD1D406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D2BE97C2-C46E-40B1-AAE6-AA4E6BC0EE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F8C98D28-6361-478B-B258-DFE1AB57A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32835CA4-89F9-404C-A9A3-3CF42E2209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B2266109-A35B-4070-9DE3-A77D113B4D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8121459F-9C1F-4A07-ADD9-BE0FEB3A6A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C4626CF4-6153-4934-AAFA-1B84CD124D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803CBEA0-A78C-4E16-9128-3B18FE34C4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225A32E6-CD76-438B-8CB5-D844708F8D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D349B23A-AD9F-4AF8-92E7-05F020DB7C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6E8FA724-7A53-4B3D-B3B1-D69968BECC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9536AD39-5839-4B4A-8CD9-0765AF4523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B14124E5-9A98-4CB1-B72C-39E04B5241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4581A3A7-785C-4465-ACD5-CD3379B7C4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E8D846FB-9397-4B11-8F03-ED7B17A581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2D7F1785-FB2A-4A40-BD6F-AFB34A4BA8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539CB0D4-7C2D-4173-891B-3837612BBA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4C37D767-FC41-48EA-B620-E0F45A813C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6F705B64-BE16-4C6B-A19A-10E92CC18F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7F358537-6FC8-4B21-AFE4-C21E926F59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F26FC2DB-AD7D-465C-8530-F4E1C57FAA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2344D80B-3ABA-4B9F-8994-036093B178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ECC6521D-82A5-4D3E-BCCE-F96409545E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484112C2-D73A-4F0C-90CC-C48FB8E898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E23DD9E9-9F57-40AA-B964-E24E0877CC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DEAC339E-0819-4D13-A27E-8A005995ED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F9313130-E892-4658-8D44-C1414050E0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72F19F7B-22C3-4D9D-AAF6-411DE56A4B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CFF95379-9DB0-4E6E-8304-9F47BDF69A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B741FDD5-0311-4B08-A53C-BEAAE293DC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2AC81BE0-59D1-49F5-B67C-D29FA904E5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4603C02-8F90-44F2-A011-6AA32FCD60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F4890C44-95F3-4AA8-9193-FCCA9CA54C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24C5377-02FD-4D0C-BCD2-E6498B4F83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8B67650F-D3D5-472D-9D87-5D5044902E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4DE037CC-0208-418D-8B0B-C80B9767D7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4E6011C-72E0-4C08-9678-A88EE9DC59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10F199F8-A8EA-4677-8103-A9278FAA12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489DB947-D5AB-4BE9-BF75-0C7724619E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7FF690E1-ACE7-402C-B37E-0C7D4680DA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BF8E438-BEBA-4ED8-81B0-5B7B243D9B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8BD20BC9-5802-41B3-BA5B-D4079EE9A2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E683CFDD-A1C5-41FF-8D10-96F1882E11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D5A9FBA8-ADA7-4D25-8E24-B3B42D7AE3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B26797C2-2B07-4659-BBCE-69A87C23F5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E2DF5433-1505-4737-B30C-EA4DB199B6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2E06F2A5-6031-4C7C-BE64-75B049AEDF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35C27D2D-2234-454E-B816-81E64F9933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4A6C99DC-545E-4F74-A945-840D8865DD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9EAD6F3D-57FE-4EDE-AB19-E969E4E8E3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FAC310DD-E085-4C0E-A3A4-C5DAA131E6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1CF8DB1F-A9A2-4089-BB5C-476E1D3FC2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BD1A3F2-B30E-446F-B2FE-15860228F8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5CA22C94-7A84-41B1-B85A-C69FAD5CF6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16E7166B-C90A-497A-B744-855FD9864D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704D7FC9-0B22-4CDB-88AE-5094389696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3E7649DA-A169-47B2-A871-588B9393B3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AE089299-36E8-4E6F-B002-6CEA19CF47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87C418CF-64E2-44E3-BE79-F1D9C2CCF5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B19C3AD3-B081-49DC-AE41-185B052208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52B01473-9B9D-4A5C-ACAD-689A15683D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3605F893-0A2D-4F7B-AE31-679407741D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8F5D9611-5D4E-46F7-A5A7-4D15DA4A0C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1EDE7111-6DED-466F-9FF8-71BA74FD79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1D0277A2-FAA2-438A-87DA-D79A2EF40D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70757092-7214-4B94-AE38-C210FCF66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D3F19B15-3CF3-4A8C-9E92-0B9ABB6D27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794CECC-79B2-4E3C-8CB0-9E7025FAE7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C1877D8F-C4CD-4A53-87BF-28D05AE976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9F21F58C-53DD-4906-81A3-19BB771991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1CB02307-F71C-48AB-8234-15EBC7850B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3BA08724-8F61-4677-86EB-4C21B3B8D8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AFEDDC5E-109E-4F39-A885-AED0BE5E55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911EB6BE-F0ED-403F-BD5D-C53EBC4C1B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321C8B7B-A1F5-421A-9BB6-241B9006C0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28853299-61E5-49B8-B2D9-B54AEA4102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280F2D1-2DC8-4B73-BD92-65D5881932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D59BBCCF-15F0-4B27-88E4-09F26FF2BA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FE4A663-8C74-48D0-A11C-573BBB740F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A0008014-69A5-4EFA-918C-CD3708686A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92C88A3C-F6E0-4960-AC6C-30D88615C7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A226285C-ED80-47CD-9A50-BC0675F123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553575CC-F7C6-4997-8B3B-57304C0E66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D5E74073-6080-4934-A017-A427A0902D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A552EF55-3E2D-4A5D-A49F-73C93F4E52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5EA42099-EFEE-4EFD-A9EC-4EA6763326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690537BE-C8D6-4932-A3D7-53A5B98D65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A9E3C5B0-A0E6-43E5-8420-C7CA9B66E8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69746BE6-C770-4CCE-B62D-578A2C0A24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A4938F57-5287-448E-AA3A-A308239729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F2746146-E47D-4B69-A3A8-D5BCDCDBB6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27F10444-AB87-4336-B0E9-58AC5D9895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2B05AA8A-1DC6-4486-8CC9-8F1AA7A3BE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B7E8D981-5234-46D4-B489-1146E11B51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ED93BB60-E9A6-4B2F-B71B-FA0F7873F0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F62D3469-96F1-4FE1-A8E0-988AF9D2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F452D995-78E3-4992-B9BF-EB4BFF1C78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12CCC222-3B09-4B4A-9765-89F8A68D94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19D49C1B-F996-4C01-8BCF-F17D29CB14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6F126CFD-BCF6-41AE-B68B-9C360977CE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8D517273-57F2-4640-AD7A-8B4DABA1E8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6049F2DF-3013-4D6D-AE9D-495234BAD4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48116CD8-BD49-4854-A273-93248E389E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E0600255-F221-412D-942D-ABCAE23482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95851BD7-6E0D-4025-B29A-6AD44B4D98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91466406-39A9-429D-B603-DC064B2995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4ED190C2-66DC-4CE7-A8BA-5EFE01CB60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6069F9B9-38B4-4326-8E9C-C63F67DC5B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A22EE9A-20CD-4923-A45D-C8CD9556F0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7B01CA02-DBC6-43D5-8332-81793480C0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C3BCF99C-8895-436F-B998-E97A85C238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1AF502E4-39D2-44FC-8FA2-0AC9E85767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E0E75C86-C54E-4EA4-9D27-0E03F434E2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6FBF8AAF-AB2A-46D3-B122-67051373E0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ECD75F1B-8509-4391-A80A-5FFE8892FE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E4D31D0-BF89-4EF2-A630-75AFA7CBAF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76B193-D998-475A-8613-87F9154752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E25C9793-474F-462A-812A-89E754BB9B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48830672-9F4C-47BA-8224-7CE717FEB2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EDAC4E6C-3A0B-4C22-9F67-4B075AE62B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16EB0637-078D-46F6-8C81-9D22FE4B06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6406E4E8-9A8F-40BA-A8F6-051A91AC1C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E9CDFF25-938D-43B6-9DFE-284859B915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B8F66902-A063-4914-8A2B-DB31A4BB33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99B9A3C2-FD8F-4688-909A-36F26D4591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95C50E32-93A9-43F9-B4E9-57E8211A13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AAC3F2BB-5EA6-459D-AFD7-197E2A5960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EF808F37-1C8C-47E0-BB46-43C387B330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FB59A319-9A92-4520-850B-D6A6BBE5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C57CD0AA-67C8-4795-929D-325B2D9A59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55E5B489-F839-4B8C-91BD-EE6C223B21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FEEACA5B-0DF5-4F2A-99B9-97A6F07768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4863DED-CDD5-43C3-BB69-D60C7BFA1D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C40E0390-AA5F-434A-81EC-A038722785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6BFAE087-A84E-4D7B-BF2C-AAAB883DD3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D4396A1C-3B69-473C-B4AF-3AD5CFCC4D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11A726CA-5DFE-4963-91DF-0718654AC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390CE9-F6FF-4879-A1DB-DC9405C88C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8C7563B-3107-4F6B-9657-426B7E5E5A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5F63B407-CE77-4987-AF49-C00FB2E00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109DFA-D93E-4354-8BB6-C85F5DBF8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3CF48021-760A-4348-819E-DDBC8B8BC2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E5E51C03-0066-45A4-BD14-168461651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FEE1B598-28BF-47D9-BC31-8DD0366537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C5EA579E-E9D5-4618-8927-7C635464BB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E7FFFEE3-E7D8-4C7F-8465-9D2CB44C23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D43B704B-CBF6-4B69-ABFA-A37D3FE5E4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BCDF6FE4-5E24-4ECE-9657-EFDD699FD4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B0B59FD8-4ED0-44FA-B7D0-412AB4ACE9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5117A7D2-6341-42DC-97EE-5732884826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3C8D0CD1-72F2-4E11-888F-3B44A90D24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3B0BFFF4-195D-4183-8A78-483CB3B8C5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D358B7E8-9CA2-4DBA-8C9F-C3E56754EE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E33CF08B-9D95-404E-8EFD-18AED138B1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142FF08F-FC19-4E28-96DB-856C35BCC6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7A36D642-B7B1-4A30-A6FC-372C442430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AA1EBCB1-949B-4666-81C3-A48E985BB5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B8816659-CF1B-4DF1-990C-BE52BBE076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A18EAA87-04A2-4BF4-8182-D757358964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77F6F63-D183-4042-BDB9-8C34373EB7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651CD5D5-DFBD-4C57-AD5C-52696D37C7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3A237782-2CC6-46E3-B8A2-5789D5DF64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4AF621CD-E2E5-47EE-93DB-022F521840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DA602A1A-809A-4D0E-A2F2-A4D979791C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D00A6829-01CC-4476-B766-0AD62A07DB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B19B992A-0F12-4751-8039-1292963A37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C79E1648-8EF7-4EA1-897E-8F2D8C3835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25A1B6A0-3553-4BE6-9C77-0D95B668FE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A1EB37A7-1708-4C77-9C46-9770261BBD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52ACFC1E-9A1B-4891-ADD2-24F405D4D7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8006EC5D-44A1-4A7C-8E70-622C27A88B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FC4CBA0C-A49D-4775-A52C-016C13C689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81468DBE-27BE-4E89-86FE-DA94DFF5D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3DF040A3-BEB6-4850-A9CE-E7F0B32645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BC92E7F9-43F3-4B54-80E8-CAB293BDC3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9C064005-8A64-4760-813F-9F37BA63C2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9D13CD79-E40F-4736-849C-042BDD3E7F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44EB0F0C-6652-44B3-8D06-A1356EB192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F154FF5E-B3C7-46F9-AD61-D25BFDFA47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84CB949B-5108-4F9F-9386-4CA2C1C431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B3A659D9-264F-42C9-9DEC-4468B5FF4C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F739C5D0-B514-4D3F-B2D2-4218CC0442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726CCFAC-D681-4518-91B6-47BD41CC60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825B3CE0-6AE1-47F8-A9A4-579DEFC389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50F69EE0-6991-4A3C-9363-B34F9FAE0C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84F246EF-28CC-47F0-9664-3CF1998F5F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AC71C851-799B-4A2C-9E4C-33EAF9D9D7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13BF85CB-1F63-4E8B-91EB-882F03A682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1104900</xdr:colOff>
      <xdr:row>1</xdr:row>
      <xdr:rowOff>66675</xdr:rowOff>
    </xdr:from>
    <xdr:to>
      <xdr:col>7</xdr:col>
      <xdr:colOff>590550</xdr:colOff>
      <xdr:row>3</xdr:row>
      <xdr:rowOff>42196</xdr:rowOff>
    </xdr:to>
    <xdr:pic>
      <xdr:nvPicPr>
        <xdr:cNvPr id="638" name="Grafik 637">
          <a:extLst>
            <a:ext uri="{FF2B5EF4-FFF2-40B4-BE49-F238E27FC236}">
              <a16:creationId xmlns:a16="http://schemas.microsoft.com/office/drawing/2014/main" id="{EF18E003-C241-4C26-BA4B-6E911880FF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5" y="180975"/>
          <a:ext cx="2543175" cy="737521"/>
        </a:xfrm>
        <a:prstGeom prst="rect">
          <a:avLst/>
        </a:prstGeom>
      </xdr:spPr>
    </xdr:pic>
    <xdr:clientData/>
  </xdr:two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EEEEEE6B-D88A-4FC8-A280-F9BB6B29FD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1E236898-A172-4AAD-B19B-81F75DEBC1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B58E3D98-C8A4-46B7-ACA7-D447AA3B71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5C1005AF-4A98-468A-9B0A-EF7E10674E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FC814301-2271-43EA-8999-199CA346A3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9F549EF9-9890-47CA-849C-E90F3A443C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D4064687-6FA8-4E3F-9831-960AF60FA6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C2AC44E8-256A-4C1B-867A-BDF90AF54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C7A06CCF-91D6-4F09-BF49-B7EE5006BE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B71AB1E1-1D32-4C2C-A570-A08ECF827E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AC84D30F-BED7-4072-994B-2EAEF11E03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6DA01D83-E448-4510-91AB-A2A11E533A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B0C0A5B6-7F5B-444F-A169-3E0636E5F3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C4D709EF-2ACA-451C-9D57-45F35B4E2D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4CDC3C09-3489-4790-BE89-E857A6431A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3990419-6462-4298-878A-5E985F8CDD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639547E9-D350-43B1-A9B5-B77D59FEF3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2BF44452-FCC8-472C-BCA1-C639A77FD8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FB0ADD8C-6858-4A00-AA7D-3B48EE7AD8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48B91898-B44D-4789-AC42-24FB053579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16992377-E712-440D-BB4A-6B19F60CB0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94D3D903-83BC-4D42-870F-07C74D8F98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D8A7A330-9918-4E7B-9BF4-61DC45C652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67CEE685-CD7F-4CF8-AFA3-7495A12679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853DC5F9-8569-472B-A346-DD95E18864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7C7D65DA-09AE-4C41-B0A4-BC40678C69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B5CDC1D2-08DE-4666-AAB9-EDFC5941BB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CBC410C6-B5B6-45C7-99E6-4CDF45FC48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128ED3E3-FEE6-4F9D-A010-49DB1267EA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73C60DE6-7B83-4CD6-95E6-43E3D1BFFA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19279267-A887-43D2-BB49-02E33B7B0C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C575B53-1C4D-4D66-8B6A-F45D8CEFE1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54DD9FFD-8B23-4D71-89B1-1C7BB80BB0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BC37A92C-A7C1-4223-9B53-487A97BFDF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6749E0FC-E00A-4D87-9E70-B125123096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BBFA98DC-D515-4BAB-B91C-686C2923BC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5</xdr:col>
      <xdr:colOff>514350</xdr:colOff>
      <xdr:row>1</xdr:row>
      <xdr:rowOff>47625</xdr:rowOff>
    </xdr:from>
    <xdr:to>
      <xdr:col>7</xdr:col>
      <xdr:colOff>0</xdr:colOff>
      <xdr:row>2</xdr:row>
      <xdr:rowOff>166021</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619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5</xdr:col>
      <xdr:colOff>533400</xdr:colOff>
      <xdr:row>1</xdr:row>
      <xdr:rowOff>19050</xdr:rowOff>
    </xdr:from>
    <xdr:to>
      <xdr:col>7</xdr:col>
      <xdr:colOff>19050</xdr:colOff>
      <xdr:row>2</xdr:row>
      <xdr:rowOff>137446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690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5</xdr:col>
      <xdr:colOff>581025</xdr:colOff>
      <xdr:row>0</xdr:row>
      <xdr:rowOff>104775</xdr:rowOff>
    </xdr:from>
    <xdr:to>
      <xdr:col>7</xdr:col>
      <xdr:colOff>295274</xdr:colOff>
      <xdr:row>2</xdr:row>
      <xdr:rowOff>213265</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104775"/>
          <a:ext cx="2771774" cy="803815"/>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5</xdr:col>
      <xdr:colOff>581025</xdr:colOff>
      <xdr:row>1</xdr:row>
      <xdr:rowOff>9525</xdr:rowOff>
    </xdr:from>
    <xdr:to>
      <xdr:col>7</xdr:col>
      <xdr:colOff>47625</xdr:colOff>
      <xdr:row>2</xdr:row>
      <xdr:rowOff>156496</xdr:rowOff>
    </xdr:to>
    <xdr:pic>
      <xdr:nvPicPr>
        <xdr:cNvPr id="2" name="Grafik 1">
          <a:extLst>
            <a:ext uri="{FF2B5EF4-FFF2-40B4-BE49-F238E27FC236}">
              <a16:creationId xmlns:a16="http://schemas.microsoft.com/office/drawing/2014/main" id="{3003F03C-3601-4EA5-B6BF-2000B94EE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3075" y="123825"/>
          <a:ext cx="2543175" cy="737521"/>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9078991B-D566-47F5-9168-A0963E54C76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2B992D8E-7C09-4401-A7D6-1E7890DCE66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6B9E4301-B635-4EBE-9705-4FD1D0F2F66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63500</xdr:colOff>
      <xdr:row>0</xdr:row>
      <xdr:rowOff>148167</xdr:rowOff>
    </xdr:from>
    <xdr:to>
      <xdr:col>11</xdr:col>
      <xdr:colOff>98425</xdr:colOff>
      <xdr:row>2</xdr:row>
      <xdr:rowOff>123688</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56667" y="148167"/>
          <a:ext cx="2543175" cy="7375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295275</xdr:colOff>
      <xdr:row>0</xdr:row>
      <xdr:rowOff>57150</xdr:rowOff>
    </xdr:from>
    <xdr:to>
      <xdr:col>13</xdr:col>
      <xdr:colOff>19049</xdr:colOff>
      <xdr:row>2</xdr:row>
      <xdr:rowOff>184690</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72275" y="57150"/>
          <a:ext cx="2771774" cy="803815"/>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5</xdr:col>
      <xdr:colOff>1304925</xdr:colOff>
      <xdr:row>0</xdr:row>
      <xdr:rowOff>1</xdr:rowOff>
    </xdr:from>
    <xdr:to>
      <xdr:col>7</xdr:col>
      <xdr:colOff>19050</xdr:colOff>
      <xdr:row>2</xdr:row>
      <xdr:rowOff>9526</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595"/>
        <a:stretch/>
      </xdr:blipFill>
      <xdr:spPr>
        <a:xfrm>
          <a:off x="4810125" y="1"/>
          <a:ext cx="2543175" cy="666750"/>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12</xdr:col>
      <xdr:colOff>352425</xdr:colOff>
      <xdr:row>0</xdr:row>
      <xdr:rowOff>38100</xdr:rowOff>
    </xdr:from>
    <xdr:to>
      <xdr:col>14</xdr:col>
      <xdr:colOff>752475</xdr:colOff>
      <xdr:row>2</xdr:row>
      <xdr:rowOff>89821</xdr:rowOff>
    </xdr:to>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662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17</xdr:col>
      <xdr:colOff>400050</xdr:colOff>
      <xdr:row>27</xdr:row>
      <xdr:rowOff>9525</xdr:rowOff>
    </xdr:from>
    <xdr:to>
      <xdr:col>18</xdr:col>
      <xdr:colOff>0</xdr:colOff>
      <xdr:row>27</xdr:row>
      <xdr:rowOff>85725</xdr:rowOff>
    </xdr:to>
    <xdr:pic>
      <xdr:nvPicPr>
        <xdr:cNvPr id="6" name="Grafik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103</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8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102</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8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63</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8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106</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8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46</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8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22</xdr:col>
      <xdr:colOff>219075</xdr:colOff>
      <xdr:row>1</xdr:row>
      <xdr:rowOff>0</xdr:rowOff>
    </xdr:from>
    <xdr:to>
      <xdr:col>29</xdr:col>
      <xdr:colOff>19050</xdr:colOff>
      <xdr:row>2</xdr:row>
      <xdr:rowOff>137446</xdr:rowOff>
    </xdr:to>
    <xdr:pic>
      <xdr:nvPicPr>
        <xdr:cNvPr id="9" name="Grafik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77050" y="57150"/>
          <a:ext cx="2543175" cy="7375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17</xdr:col>
      <xdr:colOff>228600</xdr:colOff>
      <xdr:row>1</xdr:row>
      <xdr:rowOff>9525</xdr:rowOff>
    </xdr:from>
    <xdr:to>
      <xdr:col>23</xdr:col>
      <xdr:colOff>295275</xdr:colOff>
      <xdr:row>2</xdr:row>
      <xdr:rowOff>61246</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3175" y="666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85725</xdr:rowOff>
    </xdr:to>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twoCellAnchor editAs="oneCell">
    <xdr:from>
      <xdr:col>10</xdr:col>
      <xdr:colOff>733425</xdr:colOff>
      <xdr:row>1</xdr:row>
      <xdr:rowOff>19050</xdr:rowOff>
    </xdr:from>
    <xdr:to>
      <xdr:col>12</xdr:col>
      <xdr:colOff>390525</xdr:colOff>
      <xdr:row>2</xdr:row>
      <xdr:rowOff>232696</xdr:rowOff>
    </xdr:to>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1875" y="76200"/>
          <a:ext cx="2543175" cy="737521"/>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twoCellAnchor editAs="oneCell">
    <xdr:from>
      <xdr:col>10</xdr:col>
      <xdr:colOff>581025</xdr:colOff>
      <xdr:row>1</xdr:row>
      <xdr:rowOff>9525</xdr:rowOff>
    </xdr:from>
    <xdr:to>
      <xdr:col>13</xdr:col>
      <xdr:colOff>0</xdr:colOff>
      <xdr:row>2</xdr:row>
      <xdr:rowOff>223171</xdr:rowOff>
    </xdr:to>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8025" y="66675"/>
          <a:ext cx="2543175" cy="737521"/>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8</xdr:col>
      <xdr:colOff>400050</xdr:colOff>
      <xdr:row>0</xdr:row>
      <xdr:rowOff>47625</xdr:rowOff>
    </xdr:from>
    <xdr:to>
      <xdr:col>8</xdr:col>
      <xdr:colOff>2943225</xdr:colOff>
      <xdr:row>2</xdr:row>
      <xdr:rowOff>80296</xdr:rowOff>
    </xdr:to>
    <xdr:pic>
      <xdr:nvPicPr>
        <xdr:cNvPr id="4" name="Grafik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7700" y="47625"/>
          <a:ext cx="2543175" cy="737521"/>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1</xdr:col>
      <xdr:colOff>0</xdr:colOff>
      <xdr:row>4</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10</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2D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2D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2D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2D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2D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2D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2D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2D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2D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2D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2D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2D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2D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2D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2D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2D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2D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2D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2D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2D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2D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2D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2D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2D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2D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2D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2D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2D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2D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2D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2D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2D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2D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2D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2D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2D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2D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2D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2D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2D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2D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2D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2D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2D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2D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2D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2D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2D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2D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2D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2D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2D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2D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2D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2D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2D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2D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2D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2D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2D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2D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2D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2D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2D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2D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2D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2D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2D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2D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2D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2D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2D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2D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2D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2D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2D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2D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2D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2D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2D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2D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2D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2D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2D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2D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2D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2D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2D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2D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2D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2D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2D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2D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2D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2D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2D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2D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2D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2D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2D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2D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2D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2D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2D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2D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2D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2D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2D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2D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2D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2D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2D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2D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2D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2D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2D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2D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2D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2D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2D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2D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2D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2D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2D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2D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2D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2D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2D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2D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2D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2D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2D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2D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2D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2D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2D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2D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2D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2D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2D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2D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2D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2D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2D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2D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2D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2D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2D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2D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2D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2D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2D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2D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2D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2D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2D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2D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2D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2D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2D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2D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2D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2D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2D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2D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2D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2D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2D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2D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2D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2D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2D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2D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2D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2D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2D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2D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2D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2D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2D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2D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2D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2D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2D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2D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2D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2D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2D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2D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2D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2D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2D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2D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213</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2D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2D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2D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2D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2D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2D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2D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2D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2D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2D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2D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2D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2D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2D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2D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2D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2D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2D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2D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2D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2D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2D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2D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2D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2D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2D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2D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2D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2D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2D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2D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2D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2D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2D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2D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2D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2D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2D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2D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2D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2D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2D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381000</xdr:colOff>
      <xdr:row>0</xdr:row>
      <xdr:rowOff>133350</xdr:rowOff>
    </xdr:from>
    <xdr:to>
      <xdr:col>7</xdr:col>
      <xdr:colOff>638175</xdr:colOff>
      <xdr:row>1</xdr:row>
      <xdr:rowOff>232696</xdr:rowOff>
    </xdr:to>
    <xdr:pic>
      <xdr:nvPicPr>
        <xdr:cNvPr id="253" name="Grafik 252">
          <a:extLst>
            <a:ext uri="{FF2B5EF4-FFF2-40B4-BE49-F238E27FC236}">
              <a16:creationId xmlns:a16="http://schemas.microsoft.com/office/drawing/2014/main" id="{00000000-0008-0000-2D00-0000FD000000}"/>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3895725" y="133350"/>
          <a:ext cx="2543175" cy="737521"/>
        </a:xfrm>
        <a:prstGeom prst="rect">
          <a:avLst/>
        </a:prstGeom>
      </xdr:spPr>
    </xdr:pic>
    <xdr:clientData/>
  </xdr:twoCellAnchor>
  <xdr:oneCellAnchor>
    <xdr:from>
      <xdr:col>37</xdr:col>
      <xdr:colOff>9525</xdr:colOff>
      <xdr:row>0</xdr:row>
      <xdr:rowOff>0</xdr:rowOff>
    </xdr:from>
    <xdr:ext cx="2247736" cy="833438"/>
    <xdr:pic>
      <xdr:nvPicPr>
        <xdr:cNvPr id="254" name="Grafik 253">
          <a:extLst>
            <a:ext uri="{FF2B5EF4-FFF2-40B4-BE49-F238E27FC236}">
              <a16:creationId xmlns:a16="http://schemas.microsoft.com/office/drawing/2014/main" id="{00000000-0008-0000-2D00-0000FE000000}"/>
            </a:ext>
          </a:extLst>
        </xdr:cNvPr>
        <xdr:cNvPicPr>
          <a:picLocks noChangeAspect="1"/>
        </xdr:cNvPicPr>
      </xdr:nvPicPr>
      <xdr:blipFill rotWithShape="1">
        <a:blip xmlns:r="http://schemas.openxmlformats.org/officeDocument/2006/relationships" r:embed="rId250">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0</xdr:row>
      <xdr:rowOff>0</xdr:rowOff>
    </xdr:from>
    <xdr:ext cx="2247736" cy="833438"/>
    <xdr:pic>
      <xdr:nvPicPr>
        <xdr:cNvPr id="255" name="Grafik 254">
          <a:extLst>
            <a:ext uri="{FF2B5EF4-FFF2-40B4-BE49-F238E27FC236}">
              <a16:creationId xmlns:a16="http://schemas.microsoft.com/office/drawing/2014/main" id="{00000000-0008-0000-2D00-0000FF000000}"/>
            </a:ext>
          </a:extLst>
        </xdr:cNvPr>
        <xdr:cNvPicPr>
          <a:picLocks noChangeAspect="1"/>
        </xdr:cNvPicPr>
      </xdr:nvPicPr>
      <xdr:blipFill rotWithShape="1">
        <a:blip xmlns:r="http://schemas.openxmlformats.org/officeDocument/2006/relationships" r:embed="rId250">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23</xdr:col>
      <xdr:colOff>19050</xdr:colOff>
      <xdr:row>1</xdr:row>
      <xdr:rowOff>19050</xdr:rowOff>
    </xdr:from>
    <xdr:to>
      <xdr:col>30</xdr:col>
      <xdr:colOff>66675</xdr:colOff>
      <xdr:row>2</xdr:row>
      <xdr:rowOff>137446</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0775" y="123825"/>
          <a:ext cx="2543175" cy="7375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7162800" y="104775"/>
          <a:ext cx="2247736" cy="833438"/>
        </a:xfrm>
        <a:prstGeom prst="rect">
          <a:avLst/>
        </a:prstGeom>
      </xdr:spPr>
    </xdr:pic>
    <xdr:clientData/>
  </xdr:oneCellAnchor>
  <xdr:twoCellAnchor editAs="oneCell">
    <xdr:from>
      <xdr:col>11</xdr:col>
      <xdr:colOff>552450</xdr:colOff>
      <xdr:row>0</xdr:row>
      <xdr:rowOff>76200</xdr:rowOff>
    </xdr:from>
    <xdr:to>
      <xdr:col>15</xdr:col>
      <xdr:colOff>334433</xdr:colOff>
      <xdr:row>2</xdr:row>
      <xdr:rowOff>108871</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00" y="76200"/>
          <a:ext cx="2543175" cy="7375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254000</xdr:colOff>
      <xdr:row>1</xdr:row>
      <xdr:rowOff>10582</xdr:rowOff>
    </xdr:from>
    <xdr:to>
      <xdr:col>13</xdr:col>
      <xdr:colOff>87842</xdr:colOff>
      <xdr:row>2</xdr:row>
      <xdr:rowOff>176603</xdr:rowOff>
    </xdr:to>
    <xdr:pic>
      <xdr:nvPicPr>
        <xdr:cNvPr id="17" name="Grafik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8500" y="95249"/>
          <a:ext cx="2543175" cy="737521"/>
        </a:xfrm>
        <a:prstGeom prst="rect">
          <a:avLst/>
        </a:prstGeom>
      </xdr:spPr>
    </xdr:pic>
    <xdr:clientData/>
  </xdr:two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6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11</xdr:col>
      <xdr:colOff>0</xdr:colOff>
      <xdr:row>2</xdr:row>
      <xdr:rowOff>127921</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91650" y="57150"/>
          <a:ext cx="2543175" cy="737521"/>
        </a:xfrm>
        <a:prstGeom prst="rect">
          <a:avLst/>
        </a:prstGeom>
      </xdr:spPr>
    </xdr:pic>
    <xdr:clientData/>
  </xdr:twoCellAnchor>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180975</xdr:colOff>
      <xdr:row>0</xdr:row>
      <xdr:rowOff>104775</xdr:rowOff>
    </xdr:from>
    <xdr:to>
      <xdr:col>6</xdr:col>
      <xdr:colOff>1209675</xdr:colOff>
      <xdr:row>2</xdr:row>
      <xdr:rowOff>127921</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0" y="10477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E53"/>
  <sheetViews>
    <sheetView showGridLines="0" workbookViewId="0">
      <pane ySplit="4" topLeftCell="A5" activePane="bottomLeft" state="frozen"/>
      <selection pane="bottomLeft" activeCell="C51" sqref="C51"/>
    </sheetView>
  </sheetViews>
  <sheetFormatPr baseColWidth="10" defaultColWidth="11.42578125" defaultRowHeight="14.25" x14ac:dyDescent="0.2"/>
  <cols>
    <col min="1" max="1" width="1.7109375" style="43" customWidth="1"/>
    <col min="2" max="2" width="2.7109375" style="43" customWidth="1"/>
    <col min="3" max="3" width="34.85546875" style="43" customWidth="1"/>
    <col min="4" max="4" width="34.7109375" style="43" customWidth="1"/>
    <col min="5" max="5" width="147.140625" style="68" customWidth="1"/>
    <col min="6" max="7" width="11.42578125" style="43"/>
    <col min="8" max="8" width="13" style="43" customWidth="1"/>
    <col min="9" max="16384" width="11.42578125" style="43"/>
  </cols>
  <sheetData>
    <row r="1" spans="1:5" ht="8.25" customHeight="1" x14ac:dyDescent="0.2">
      <c r="A1" s="74"/>
    </row>
    <row r="2" spans="1:5" ht="48.75" customHeight="1" x14ac:dyDescent="0.2">
      <c r="B2" s="998" t="s">
        <v>1537</v>
      </c>
      <c r="C2" s="998"/>
      <c r="D2" s="998"/>
      <c r="E2" s="998"/>
    </row>
    <row r="3" spans="1:5" ht="11.25" customHeight="1" x14ac:dyDescent="0.25">
      <c r="B3" s="58"/>
      <c r="C3" s="57"/>
      <c r="D3" s="57"/>
      <c r="E3" s="69"/>
    </row>
    <row r="4" spans="1:5" ht="30" customHeight="1" x14ac:dyDescent="0.2">
      <c r="B4" s="993" t="s">
        <v>2632</v>
      </c>
      <c r="C4" s="994"/>
      <c r="D4" s="2444" t="s">
        <v>2633</v>
      </c>
      <c r="E4" s="839" t="s">
        <v>2103</v>
      </c>
    </row>
    <row r="5" spans="1:5" ht="30" customHeight="1" x14ac:dyDescent="0.2">
      <c r="B5" s="876"/>
      <c r="C5" s="875" t="s">
        <v>227</v>
      </c>
      <c r="D5" s="2441" t="s">
        <v>2635</v>
      </c>
      <c r="E5" s="905" t="s">
        <v>2347</v>
      </c>
    </row>
    <row r="6" spans="1:5" ht="30" customHeight="1" x14ac:dyDescent="0.2">
      <c r="B6" s="91"/>
      <c r="C6" s="93" t="s">
        <v>522</v>
      </c>
      <c r="D6" s="2442" t="s">
        <v>2636</v>
      </c>
      <c r="E6" s="94" t="s">
        <v>2117</v>
      </c>
    </row>
    <row r="7" spans="1:5" ht="30" customHeight="1" x14ac:dyDescent="0.2">
      <c r="B7" s="91"/>
      <c r="C7" s="93" t="s">
        <v>521</v>
      </c>
      <c r="D7" s="2442" t="s">
        <v>2637</v>
      </c>
      <c r="E7" s="882" t="s">
        <v>2382</v>
      </c>
    </row>
    <row r="8" spans="1:5" ht="30" customHeight="1" x14ac:dyDescent="0.2">
      <c r="B8" s="91"/>
      <c r="C8" s="93" t="s">
        <v>520</v>
      </c>
      <c r="D8" s="2442" t="s">
        <v>2638</v>
      </c>
      <c r="E8" s="94" t="s">
        <v>2118</v>
      </c>
    </row>
    <row r="9" spans="1:5" ht="30" customHeight="1" x14ac:dyDescent="0.2">
      <c r="B9" s="313"/>
      <c r="C9" s="93" t="s">
        <v>1288</v>
      </c>
      <c r="D9" s="2442" t="s">
        <v>1288</v>
      </c>
      <c r="E9" s="314" t="s">
        <v>2119</v>
      </c>
    </row>
    <row r="10" spans="1:5" ht="30" customHeight="1" x14ac:dyDescent="0.2">
      <c r="B10" s="876"/>
      <c r="C10" s="93" t="s">
        <v>1212</v>
      </c>
      <c r="D10" s="2442" t="s">
        <v>2639</v>
      </c>
      <c r="E10" s="937" t="s">
        <v>2498</v>
      </c>
    </row>
    <row r="11" spans="1:5" ht="30" customHeight="1" x14ac:dyDescent="0.2">
      <c r="B11" s="955"/>
      <c r="C11" s="987" t="s">
        <v>1326</v>
      </c>
      <c r="D11" s="2443" t="s">
        <v>2640</v>
      </c>
      <c r="E11" s="988" t="s">
        <v>2387</v>
      </c>
    </row>
    <row r="12" spans="1:5" ht="30" customHeight="1" x14ac:dyDescent="0.2">
      <c r="B12" s="91"/>
      <c r="C12" s="93" t="s">
        <v>570</v>
      </c>
      <c r="D12" s="2442" t="s">
        <v>2641</v>
      </c>
      <c r="E12" s="930" t="s">
        <v>2476</v>
      </c>
    </row>
    <row r="13" spans="1:5" ht="30" customHeight="1" x14ac:dyDescent="0.2">
      <c r="B13" s="91"/>
      <c r="C13" s="93" t="s">
        <v>571</v>
      </c>
      <c r="D13" s="2442" t="s">
        <v>2642</v>
      </c>
      <c r="E13" s="314" t="s">
        <v>2104</v>
      </c>
    </row>
    <row r="14" spans="1:5" ht="30" customHeight="1" x14ac:dyDescent="0.2">
      <c r="B14" s="91"/>
      <c r="C14" s="93" t="s">
        <v>572</v>
      </c>
      <c r="D14" s="2442" t="s">
        <v>2643</v>
      </c>
      <c r="E14" s="914" t="s">
        <v>2381</v>
      </c>
    </row>
    <row r="15" spans="1:5" ht="30" customHeight="1" x14ac:dyDescent="0.2">
      <c r="B15" s="955"/>
      <c r="C15" s="953" t="s">
        <v>2447</v>
      </c>
      <c r="D15" s="2443" t="s">
        <v>2644</v>
      </c>
      <c r="E15" s="956" t="s">
        <v>2512</v>
      </c>
    </row>
    <row r="16" spans="1:5" ht="30" customHeight="1" x14ac:dyDescent="0.2">
      <c r="B16" s="91"/>
      <c r="C16" s="93" t="s">
        <v>2448</v>
      </c>
      <c r="D16" s="2442" t="s">
        <v>2645</v>
      </c>
      <c r="E16" s="938" t="s">
        <v>2513</v>
      </c>
    </row>
    <row r="17" spans="2:5" ht="30" customHeight="1" x14ac:dyDescent="0.2">
      <c r="B17" s="955"/>
      <c r="C17" s="953" t="s">
        <v>2449</v>
      </c>
      <c r="D17" s="2443" t="s">
        <v>2646</v>
      </c>
      <c r="E17" s="956" t="s">
        <v>2514</v>
      </c>
    </row>
    <row r="18" spans="2:5" ht="30" customHeight="1" x14ac:dyDescent="0.2">
      <c r="B18" s="955"/>
      <c r="C18" s="953" t="s">
        <v>2450</v>
      </c>
      <c r="D18" s="2443" t="s">
        <v>2647</v>
      </c>
      <c r="E18" s="956" t="s">
        <v>2515</v>
      </c>
    </row>
    <row r="19" spans="2:5" ht="30" customHeight="1" x14ac:dyDescent="0.2">
      <c r="B19" s="955"/>
      <c r="C19" s="953" t="s">
        <v>2451</v>
      </c>
      <c r="D19" s="2443" t="s">
        <v>2648</v>
      </c>
      <c r="E19" s="956" t="s">
        <v>2516</v>
      </c>
    </row>
    <row r="20" spans="2:5" ht="30" customHeight="1" x14ac:dyDescent="0.2">
      <c r="B20" s="91"/>
      <c r="C20" s="879" t="s">
        <v>2543</v>
      </c>
      <c r="D20" s="2441" t="s">
        <v>2649</v>
      </c>
      <c r="E20" s="938" t="s">
        <v>2517</v>
      </c>
    </row>
    <row r="21" spans="2:5" ht="30" customHeight="1" x14ac:dyDescent="0.2">
      <c r="B21" s="91"/>
      <c r="C21" s="879" t="s">
        <v>2542</v>
      </c>
      <c r="D21" s="2441" t="s">
        <v>2650</v>
      </c>
      <c r="E21" s="314" t="s">
        <v>2105</v>
      </c>
    </row>
    <row r="22" spans="2:5" ht="30" customHeight="1" x14ac:dyDescent="0.2">
      <c r="B22" s="91"/>
      <c r="C22" s="879" t="s">
        <v>2541</v>
      </c>
      <c r="D22" s="2441" t="s">
        <v>2651</v>
      </c>
      <c r="E22" s="605" t="s">
        <v>2106</v>
      </c>
    </row>
    <row r="23" spans="2:5" ht="30" customHeight="1" x14ac:dyDescent="0.2">
      <c r="B23" s="91"/>
      <c r="C23" s="879" t="s">
        <v>2540</v>
      </c>
      <c r="D23" s="2441" t="s">
        <v>2652</v>
      </c>
      <c r="E23" s="314" t="s">
        <v>2107</v>
      </c>
    </row>
    <row r="24" spans="2:5" ht="30" customHeight="1" x14ac:dyDescent="0.2">
      <c r="B24" s="91"/>
      <c r="C24" s="879" t="s">
        <v>2539</v>
      </c>
      <c r="D24" s="2441" t="s">
        <v>2653</v>
      </c>
      <c r="E24" s="605" t="s">
        <v>2108</v>
      </c>
    </row>
    <row r="25" spans="2:5" ht="30" customHeight="1" x14ac:dyDescent="0.2">
      <c r="B25" s="91"/>
      <c r="C25" s="879" t="s">
        <v>2538</v>
      </c>
      <c r="D25" s="2441" t="s">
        <v>2654</v>
      </c>
      <c r="E25" s="605" t="s">
        <v>2109</v>
      </c>
    </row>
    <row r="26" spans="2:5" ht="30" customHeight="1" x14ac:dyDescent="0.2">
      <c r="B26" s="91"/>
      <c r="C26" s="879" t="s">
        <v>2537</v>
      </c>
      <c r="D26" s="2441" t="s">
        <v>2655</v>
      </c>
      <c r="E26" s="605" t="s">
        <v>2110</v>
      </c>
    </row>
    <row r="27" spans="2:5" ht="30" customHeight="1" x14ac:dyDescent="0.2">
      <c r="B27" s="91"/>
      <c r="C27" s="879" t="s">
        <v>2536</v>
      </c>
      <c r="D27" s="2441" t="s">
        <v>2656</v>
      </c>
      <c r="E27" s="605" t="s">
        <v>2111</v>
      </c>
    </row>
    <row r="28" spans="2:5" ht="30" customHeight="1" x14ac:dyDescent="0.2">
      <c r="B28" s="91"/>
      <c r="C28" s="879" t="s">
        <v>2535</v>
      </c>
      <c r="D28" s="2441" t="s">
        <v>2657</v>
      </c>
      <c r="E28" s="314" t="s">
        <v>2112</v>
      </c>
    </row>
    <row r="29" spans="2:5" ht="30" customHeight="1" x14ac:dyDescent="0.2">
      <c r="B29" s="91"/>
      <c r="C29" s="879" t="s">
        <v>2534</v>
      </c>
      <c r="D29" s="2441" t="s">
        <v>2658</v>
      </c>
      <c r="E29" s="913" t="s">
        <v>2368</v>
      </c>
    </row>
    <row r="30" spans="2:5" ht="30" customHeight="1" x14ac:dyDescent="0.2">
      <c r="B30" s="91"/>
      <c r="C30" s="879" t="s">
        <v>2533</v>
      </c>
      <c r="D30" s="2441" t="s">
        <v>2659</v>
      </c>
      <c r="E30" s="605" t="s">
        <v>2349</v>
      </c>
    </row>
    <row r="31" spans="2:5" ht="30" customHeight="1" x14ac:dyDescent="0.2">
      <c r="B31" s="91"/>
      <c r="C31" s="879" t="s">
        <v>2532</v>
      </c>
      <c r="D31" s="2441" t="s">
        <v>2660</v>
      </c>
      <c r="E31" s="605" t="s">
        <v>2113</v>
      </c>
    </row>
    <row r="32" spans="2:5" ht="30" customHeight="1" x14ac:dyDescent="0.2">
      <c r="B32" s="955"/>
      <c r="C32" s="953" t="s">
        <v>2528</v>
      </c>
      <c r="D32" s="2443" t="s">
        <v>2661</v>
      </c>
      <c r="E32" s="954" t="s">
        <v>2484</v>
      </c>
    </row>
    <row r="33" spans="2:5" ht="30" customHeight="1" x14ac:dyDescent="0.2">
      <c r="B33" s="955"/>
      <c r="C33" s="953" t="s">
        <v>2527</v>
      </c>
      <c r="D33" s="2443" t="s">
        <v>2662</v>
      </c>
      <c r="E33" s="954" t="s">
        <v>2485</v>
      </c>
    </row>
    <row r="34" spans="2:5" ht="30" customHeight="1" x14ac:dyDescent="0.2">
      <c r="B34" s="955"/>
      <c r="C34" s="953" t="s">
        <v>2525</v>
      </c>
      <c r="D34" s="2443" t="s">
        <v>2663</v>
      </c>
      <c r="E34" s="954" t="s">
        <v>2544</v>
      </c>
    </row>
    <row r="35" spans="2:5" ht="30" customHeight="1" x14ac:dyDescent="0.2">
      <c r="B35" s="955"/>
      <c r="C35" s="953" t="s">
        <v>2526</v>
      </c>
      <c r="D35" s="2443" t="s">
        <v>2664</v>
      </c>
      <c r="E35" s="954" t="s">
        <v>2545</v>
      </c>
    </row>
    <row r="36" spans="2:5" ht="30" customHeight="1" x14ac:dyDescent="0.2">
      <c r="B36" s="91"/>
      <c r="C36" s="879" t="s">
        <v>2531</v>
      </c>
      <c r="D36" s="2441" t="s">
        <v>2665</v>
      </c>
      <c r="E36" s="605" t="s">
        <v>2114</v>
      </c>
    </row>
    <row r="37" spans="2:5" ht="30" customHeight="1" x14ac:dyDescent="0.2">
      <c r="B37" s="91"/>
      <c r="C37" s="879" t="s">
        <v>2530</v>
      </c>
      <c r="D37" s="2441" t="s">
        <v>2666</v>
      </c>
      <c r="E37" s="605" t="s">
        <v>2115</v>
      </c>
    </row>
    <row r="38" spans="2:5" ht="30" customHeight="1" x14ac:dyDescent="0.2">
      <c r="B38" s="91"/>
      <c r="C38" s="879" t="s">
        <v>2529</v>
      </c>
      <c r="D38" s="2441" t="s">
        <v>2667</v>
      </c>
      <c r="E38" s="605" t="s">
        <v>2116</v>
      </c>
    </row>
    <row r="39" spans="2:5" ht="30" customHeight="1" x14ac:dyDescent="0.2">
      <c r="B39" s="955"/>
      <c r="C39" s="953" t="s">
        <v>2571</v>
      </c>
      <c r="D39" s="2443" t="s">
        <v>2668</v>
      </c>
      <c r="E39" s="954" t="s">
        <v>2572</v>
      </c>
    </row>
    <row r="40" spans="2:5" ht="30" customHeight="1" x14ac:dyDescent="0.2">
      <c r="B40" s="91"/>
      <c r="C40" s="879" t="s">
        <v>1441</v>
      </c>
      <c r="D40" s="2441" t="s">
        <v>2669</v>
      </c>
      <c r="E40" s="880" t="s">
        <v>2379</v>
      </c>
    </row>
    <row r="41" spans="2:5" ht="30" customHeight="1" x14ac:dyDescent="0.2">
      <c r="B41" s="876"/>
      <c r="C41" s="879" t="s">
        <v>1373</v>
      </c>
      <c r="D41" s="2441" t="s">
        <v>2670</v>
      </c>
      <c r="E41" s="880" t="s">
        <v>2157</v>
      </c>
    </row>
    <row r="42" spans="2:5" ht="30" customHeight="1" x14ac:dyDescent="0.2">
      <c r="B42" s="91"/>
      <c r="C42" s="93" t="s">
        <v>1276</v>
      </c>
      <c r="D42" s="2442" t="s">
        <v>2671</v>
      </c>
      <c r="E42" s="94" t="s">
        <v>2120</v>
      </c>
    </row>
    <row r="43" spans="2:5" ht="30" customHeight="1" x14ac:dyDescent="0.2">
      <c r="B43" s="876"/>
      <c r="C43" s="875" t="s">
        <v>1278</v>
      </c>
      <c r="D43" s="2441" t="s">
        <v>2672</v>
      </c>
      <c r="E43" s="882" t="s">
        <v>2164</v>
      </c>
    </row>
    <row r="44" spans="2:5" ht="30" customHeight="1" x14ac:dyDescent="0.2">
      <c r="B44" s="313"/>
      <c r="C44" s="93" t="s">
        <v>1442</v>
      </c>
      <c r="D44" s="2442" t="s">
        <v>2673</v>
      </c>
      <c r="E44" s="314" t="s">
        <v>2121</v>
      </c>
    </row>
    <row r="45" spans="2:5" ht="30" customHeight="1" x14ac:dyDescent="0.2">
      <c r="B45" s="91"/>
      <c r="C45" s="367" t="s">
        <v>1374</v>
      </c>
      <c r="D45" s="2442" t="s">
        <v>1374</v>
      </c>
      <c r="E45" s="94" t="s">
        <v>2122</v>
      </c>
    </row>
    <row r="46" spans="2:5" ht="30" customHeight="1" x14ac:dyDescent="0.2">
      <c r="B46" s="91"/>
      <c r="C46" s="367" t="s">
        <v>1375</v>
      </c>
      <c r="D46" s="2442" t="s">
        <v>2674</v>
      </c>
      <c r="E46" s="94" t="s">
        <v>2123</v>
      </c>
    </row>
    <row r="47" spans="2:5" ht="30" customHeight="1" x14ac:dyDescent="0.2">
      <c r="B47" s="91"/>
      <c r="C47" s="367" t="s">
        <v>2124</v>
      </c>
      <c r="D47" s="2442" t="s">
        <v>2675</v>
      </c>
      <c r="E47" s="94" t="s">
        <v>2380</v>
      </c>
    </row>
    <row r="49" spans="2:5" ht="30" customHeight="1" x14ac:dyDescent="0.2">
      <c r="B49" s="995" t="s">
        <v>2126</v>
      </c>
      <c r="C49" s="996"/>
      <c r="D49" s="996"/>
      <c r="E49" s="997"/>
    </row>
    <row r="50" spans="2:5" ht="30" customHeight="1" x14ac:dyDescent="0.2">
      <c r="B50" s="91"/>
      <c r="C50" s="93" t="s">
        <v>87</v>
      </c>
      <c r="D50" s="2442" t="s">
        <v>2676</v>
      </c>
      <c r="E50" s="189" t="s">
        <v>2125</v>
      </c>
    </row>
    <row r="51" spans="2:5" ht="30" customHeight="1" x14ac:dyDescent="0.2">
      <c r="B51" s="2445"/>
      <c r="C51" s="2446" t="s">
        <v>1167</v>
      </c>
      <c r="D51" s="2447"/>
      <c r="E51" s="2448" t="s">
        <v>2677</v>
      </c>
    </row>
    <row r="53" spans="2:5" ht="30" customHeight="1" x14ac:dyDescent="0.2">
      <c r="B53" s="999" t="s">
        <v>2166</v>
      </c>
      <c r="C53" s="1000"/>
      <c r="D53" s="1000"/>
      <c r="E53" s="1000"/>
    </row>
  </sheetData>
  <sheetProtection password="CA09" sheet="1" selectLockedCells="1"/>
  <mergeCells count="4">
    <mergeCell ref="B4:C4"/>
    <mergeCell ref="B49:E49"/>
    <mergeCell ref="B2:E2"/>
    <mergeCell ref="B53:E53"/>
  </mergeCells>
  <hyperlinks>
    <hyperlink ref="C7" location="Primärfallarten!A1" display="Primärfallarten" xr:uid="{00000000-0004-0000-0000-000000000000}"/>
    <hyperlink ref="C5" location="'Datenfelder-XML'!A1" display="Datenfelder-XML" xr:uid="{00000000-0004-0000-0000-000001000000}"/>
    <hyperlink ref="C6" location="Strukturval.!A1" display="Strukturval. " xr:uid="{00000000-0004-0000-0000-000002000000}"/>
    <hyperlink ref="C8" location="Gesamtbetracht.!A1" display="Gesamtbetracht" xr:uid="{00000000-0004-0000-0000-000003000000}"/>
    <hyperlink ref="C10" location="KB_Basisdaten!A1" display="KB_Basisdaten" xr:uid="{00000000-0004-0000-0000-000004000000}"/>
    <hyperlink ref="C12" location="'KB-1 (Postop. Fallbespr.)'!A1" display="KB-1 (Postop. Fallbespr.)" xr:uid="{00000000-0004-0000-0000-000005000000}"/>
    <hyperlink ref="C13" location="'KB-2 (Präth. Fallbespr.)'!A1" display="KB-2 (Präth. Fallbespr.)" xr:uid="{00000000-0004-0000-0000-000006000000}"/>
    <hyperlink ref="C43" location="EQ_Ausprägungen!A1" display="EQ_Ausprägungen" xr:uid="{00000000-0004-0000-0000-000007000000}"/>
    <hyperlink ref="C41" location="'Kategorisierung EQ'!A1" display="Kategorisierung EQ" xr:uid="{00000000-0004-0000-0000-000008000000}"/>
    <hyperlink ref="C11" location="Auffälligkeiten!A1" display="Auffälligkeiten" xr:uid="{00000000-0004-0000-0000-000009000000}"/>
    <hyperlink ref="C14" location="'KB-3 (Fallbespr. Rez.|Metas.)'!A1" display="KB-3 (Fallbespr. Rez./Metas.)" xr:uid="{00000000-0004-0000-0000-00000A000000}"/>
    <hyperlink ref="C20" location="'KB-9 (First-line-Ther.)'!A1" display="KB-9 (First-line-Ther.) - früher KB-11" xr:uid="{00000000-0004-0000-0000-00000B000000}"/>
    <hyperlink ref="C21" location="'KB-10 (Psychoonko.)'!A1" display="KB-10 (Psychoonko.) - früher KB-12" xr:uid="{00000000-0004-0000-0000-00000C000000}"/>
    <hyperlink ref="C23" location="'KB-11 (Sozialdienst)'!A1" display="KB-11 (Sozialdienst) - früher KB-13" xr:uid="{00000000-0004-0000-0000-00000D000000}"/>
    <hyperlink ref="C25" location="'KB-12 (Studien)'!A1" display="KB-12 (Studien) - früher KB-14" xr:uid="{00000000-0004-0000-0000-00000E000000}"/>
    <hyperlink ref="C27" location="'KB-13 (histo. Sich.)'!A1" display="KB-13 (histo. Sich.) - früher KB-15" xr:uid="{00000000-0004-0000-0000-00000F000000}"/>
    <hyperlink ref="C28" location="'KB-14 (Primärfälle)'!A1" display="KB-14 (Primärfälle) - früher KB-16" xr:uid="{00000000-0004-0000-0000-000010000000}"/>
    <hyperlink ref="C30" location="'KB-16 (BET bei pT1)'!A1" display="KB-16 (BET bei pT1) - früher KB-18" xr:uid="{00000000-0004-0000-0000-000011000000}"/>
    <hyperlink ref="C31" location="'KB-17 (Mastektomien)'!A1" display="KB-17 (Mastektomien) - früher KB-19" xr:uid="{00000000-0004-0000-0000-000012000000}"/>
    <hyperlink ref="C32" location="'KB-18 (LK-Entf.)'!A1" display="KB-18 (LK-Entf.) - früher KB-20" xr:uid="{00000000-0004-0000-0000-000013000000}"/>
    <hyperlink ref="C33" location="'KB-19 (Nodalstatus)'!A1" display="KB-19 (Nodalstatus) - früher KB-21" xr:uid="{00000000-0004-0000-0000-000014000000}"/>
    <hyperlink ref="C34" location="'KB-20a (SLNE)'!A1" display="KB-20a (SLNE)" xr:uid="{00000000-0004-0000-0000-000015000000}"/>
    <hyperlink ref="C36" location="'KB-21 (Drathmark.)'!A1" display="KB-21 (Drathmark.)  - früher KB-23" xr:uid="{00000000-0004-0000-0000-000016000000}"/>
    <hyperlink ref="C38" location="'KB-22 (Revisionsop.)'!A1" display="KB-22 (Revisionsop)  - früher KB-24" xr:uid="{00000000-0004-0000-0000-000017000000}"/>
    <hyperlink ref="C50" location="Länderkennung!A1" display="Länderkennung" xr:uid="{00000000-0004-0000-0000-000018000000}"/>
    <hyperlink ref="C51" location="Morphologie!A1" display="Morphologie" xr:uid="{00000000-0004-0000-0000-000019000000}"/>
    <hyperlink ref="C42" location="EQ_Basisdaten!A1" display="EQ_Basisdaten" xr:uid="{00000000-0004-0000-0000-00001A000000}"/>
    <hyperlink ref="C45" location="'Kaplan-Meier (DFS)'!A1" display="Kaplan-Meier (DFS)" xr:uid="{00000000-0004-0000-0000-00001B000000}"/>
    <hyperlink ref="C9" location="Filter!A1" display="Filter" xr:uid="{00000000-0004-0000-0000-00001C000000}"/>
    <hyperlink ref="C37" location="'KB-21b (Drathmark.)'!A1" display="KB-21b (Drathmark.)  - früher KB-23b" xr:uid="{00000000-0004-0000-0000-00001D000000}"/>
    <hyperlink ref="C46" location="'Kaplan-Meier (OAS)'!A1" display="Kaplan-Meier (OAS)" xr:uid="{00000000-0004-0000-0000-00001E000000}"/>
    <hyperlink ref="C44" location="'KM Filter'!A1" display="KM Filter" xr:uid="{00000000-0004-0000-0000-00001F000000}"/>
    <hyperlink ref="C47" location="Patientenprofil!A1" display="Patientenprofil" xr:uid="{00000000-0004-0000-0000-000020000000}"/>
    <hyperlink ref="C29" location="'KB-15 (Anzahl Eingriffe R0)'!A1" display="KB-15 (Anzahl Eingriffe R0) - früher KB-17" xr:uid="{00000000-0004-0000-0000-000021000000}"/>
    <hyperlink ref="C19" location="'KB-8 (Trastuzumab)'!A1" display="KB-8 (Trastuzumab)" xr:uid="{00000000-0004-0000-0000-000024000000}"/>
    <hyperlink ref="C22" location="'KB-10b (Psychoonko.)'!A1" display="KB-10b (Psychoonko.) - früher KB-12b" xr:uid="{00000000-0004-0000-0000-000025000000}"/>
    <hyperlink ref="C24" location="'KB-11b (Sozialdienst)'!A1" display="KB-11b (Sozialdienst) - früher KB-13b" xr:uid="{00000000-0004-0000-0000-000026000000}"/>
    <hyperlink ref="C26" location="'KB-12b (Studien)'!A1" display="KB-12b (Studien) - früher KB-14b" xr:uid="{00000000-0004-0000-0000-000027000000}"/>
    <hyperlink ref="C40" location="'KB-Farblegende'!A1" display="KB-Farblegende" xr:uid="{00000000-0004-0000-0000-00002A000000}"/>
    <hyperlink ref="C35" location="'KB-20b (SLNE)'!A1" display="KB-20b (SLNE)" xr:uid="{B37BEAF4-22B3-440E-9829-8CDFD5DD8F57}"/>
    <hyperlink ref="C39" location="'KB-23 (Lymphabflussgebiet)'!A1" display="KB-23 (Lymphabflussgebiet)" xr:uid="{1F88D8A9-08B6-44A7-BDDF-DCA8C9120554}"/>
    <hyperlink ref="C15" location="'KB-4 (Rad. Invasiv)'!A1" display="KB 4 Rad. Invasiv)" xr:uid="{7DB58F17-32DD-4ED2-B8FB-1452C52C8D78}"/>
    <hyperlink ref="C16" location="'KB-5 (Rad. DCIS)'!A1" display="KB-5 (Rad. DCIS)" xr:uid="{5EC785DF-7E8B-4F90-AFF6-DF04F0328264}"/>
    <hyperlink ref="C17" location="'KB-6 (Chem. N+)'!A1" display="KB-6 (Chem. N+)" xr:uid="{7686F88A-28BA-4FB4-B3F1-6A72661BF969}"/>
    <hyperlink ref="C18" location="'KB-7 (Endokrine)'!A1" display="KB-7 (Endok.)" xr:uid="{A95A6F7F-FF00-42FF-9454-7B77DCE42ED8}"/>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M36"/>
  <sheetViews>
    <sheetView showGridLines="0" showRuler="0" zoomScaleSheetLayoutView="100" workbookViewId="0">
      <pane ySplit="4" topLeftCell="A5" activePane="bottomLeft" state="frozen"/>
      <selection pane="bottomLeft" activeCell="B3" sqref="B3:C3"/>
    </sheetView>
  </sheetViews>
  <sheetFormatPr baseColWidth="10" defaultColWidth="9" defaultRowHeight="14.25" x14ac:dyDescent="0.2"/>
  <cols>
    <col min="1" max="1" width="2.85546875" style="43" customWidth="1"/>
    <col min="2" max="2" width="13.140625" style="43" customWidth="1"/>
    <col min="3" max="3" width="23.140625" style="43" customWidth="1"/>
    <col min="4" max="4" width="16.5703125" style="43" customWidth="1"/>
    <col min="5" max="5" width="13" style="43" customWidth="1"/>
    <col min="6" max="6" width="22.7109375" style="43" customWidth="1"/>
    <col min="7" max="7" width="18.7109375" style="43" customWidth="1"/>
    <col min="8" max="16384" width="9" style="43"/>
  </cols>
  <sheetData>
    <row r="1" spans="1:13" ht="9" customHeight="1" x14ac:dyDescent="0.2"/>
    <row r="2" spans="1:13" ht="47.25" customHeight="1" x14ac:dyDescent="0.25">
      <c r="B2" s="1012" t="s">
        <v>1675</v>
      </c>
      <c r="C2" s="1878"/>
      <c r="D2" s="1878"/>
      <c r="E2" s="184"/>
      <c r="F2" s="184"/>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c r="B4" s="351"/>
      <c r="C4" s="351"/>
      <c r="D4" s="351"/>
      <c r="E4" s="351"/>
      <c r="F4" s="351"/>
      <c r="G4" s="351"/>
    </row>
    <row r="6" spans="1:13" ht="18" x14ac:dyDescent="0.25">
      <c r="B6" s="265"/>
      <c r="C6" s="265"/>
      <c r="E6" s="265"/>
      <c r="F6" s="265"/>
      <c r="G6" s="265"/>
      <c r="H6" s="265"/>
    </row>
    <row r="7" spans="1:13" ht="24.95" customHeight="1" x14ac:dyDescent="0.25">
      <c r="B7" s="1853" t="s">
        <v>1808</v>
      </c>
      <c r="C7" s="1854"/>
      <c r="D7" s="265"/>
      <c r="E7" s="1853" t="s">
        <v>1809</v>
      </c>
      <c r="F7" s="1853"/>
      <c r="H7" s="343"/>
    </row>
    <row r="8" spans="1:13" ht="8.25" customHeight="1" x14ac:dyDescent="0.2">
      <c r="B8" s="344"/>
      <c r="C8" s="344"/>
      <c r="D8" s="344"/>
      <c r="E8" s="12"/>
      <c r="H8" s="12"/>
      <c r="J8" s="340"/>
      <c r="K8" s="340"/>
      <c r="L8" s="340"/>
      <c r="M8" s="340"/>
    </row>
    <row r="9" spans="1:13" ht="58.5" customHeight="1" x14ac:dyDescent="0.2">
      <c r="B9" s="801" t="s">
        <v>2260</v>
      </c>
      <c r="C9" s="1848" t="s">
        <v>1672</v>
      </c>
      <c r="D9" s="1849"/>
      <c r="E9" s="803" t="s">
        <v>2260</v>
      </c>
      <c r="F9" s="1879" t="s">
        <v>1863</v>
      </c>
      <c r="G9" s="1880"/>
      <c r="H9" s="354"/>
      <c r="I9" s="355"/>
      <c r="J9" s="340"/>
      <c r="K9" s="340"/>
      <c r="L9" s="340"/>
      <c r="M9" s="340"/>
    </row>
    <row r="10" spans="1:13" s="347" customFormat="1" ht="56.25" customHeight="1" x14ac:dyDescent="0.2">
      <c r="B10" s="802" t="s">
        <v>1792</v>
      </c>
      <c r="C10" s="1848" t="s">
        <v>1671</v>
      </c>
      <c r="D10" s="1881"/>
      <c r="E10" s="804" t="s">
        <v>1792</v>
      </c>
      <c r="F10" s="1882" t="s">
        <v>1862</v>
      </c>
      <c r="G10" s="1883"/>
      <c r="H10" s="356"/>
      <c r="I10" s="355"/>
      <c r="J10" s="344"/>
      <c r="K10" s="340"/>
      <c r="L10" s="340"/>
      <c r="M10" s="340"/>
    </row>
    <row r="11" spans="1:13" s="347" customFormat="1" ht="24" customHeight="1" x14ac:dyDescent="0.2">
      <c r="B11" s="357"/>
      <c r="C11" s="357"/>
      <c r="D11" s="357"/>
      <c r="E11" s="358"/>
      <c r="F11" s="359"/>
      <c r="G11" s="359"/>
      <c r="H11" s="360"/>
      <c r="I11" s="355"/>
      <c r="J11" s="344"/>
      <c r="K11" s="340"/>
      <c r="L11" s="340"/>
      <c r="M11" s="340"/>
    </row>
    <row r="12" spans="1:13" ht="15.75" x14ac:dyDescent="0.2">
      <c r="B12" s="349"/>
      <c r="C12" s="344"/>
      <c r="D12" s="344"/>
      <c r="E12" s="346"/>
      <c r="H12" s="348"/>
      <c r="I12" s="344"/>
      <c r="J12" s="344"/>
      <c r="K12" s="340"/>
      <c r="L12" s="340"/>
      <c r="M12" s="340"/>
    </row>
    <row r="13" spans="1:13" x14ac:dyDescent="0.2">
      <c r="B13" s="54" t="s">
        <v>1793</v>
      </c>
    </row>
    <row r="14" spans="1:13" ht="24.95" customHeight="1" x14ac:dyDescent="0.2">
      <c r="B14" s="1845" t="s">
        <v>1776</v>
      </c>
      <c r="C14" s="1846"/>
      <c r="D14" s="1846"/>
      <c r="E14" s="1846"/>
      <c r="F14" s="1846"/>
      <c r="G14" s="1847"/>
      <c r="H14" s="364"/>
    </row>
    <row r="15" spans="1:13" x14ac:dyDescent="0.2">
      <c r="B15" s="54"/>
      <c r="C15" s="54"/>
      <c r="D15" s="54"/>
      <c r="E15" s="54"/>
      <c r="F15" s="54"/>
      <c r="G15" s="54"/>
      <c r="H15" s="54"/>
    </row>
    <row r="16" spans="1:13" ht="24.95" customHeight="1" x14ac:dyDescent="0.2">
      <c r="B16" s="1859" t="s">
        <v>1797</v>
      </c>
      <c r="C16" s="1860"/>
      <c r="D16" s="1860"/>
      <c r="E16" s="1860"/>
      <c r="F16" s="1884" t="s">
        <v>1798</v>
      </c>
      <c r="G16" s="1885"/>
      <c r="H16" s="54"/>
    </row>
    <row r="17" spans="2:9" ht="24.95" customHeight="1" x14ac:dyDescent="0.2">
      <c r="B17" s="1866" t="s">
        <v>1796</v>
      </c>
      <c r="C17" s="1867"/>
      <c r="D17" s="1867"/>
      <c r="E17" s="1867"/>
      <c r="F17" s="1867"/>
      <c r="G17" s="1868"/>
      <c r="H17" s="54"/>
    </row>
    <row r="18" spans="2:9" x14ac:dyDescent="0.2">
      <c r="B18" s="54"/>
      <c r="C18" s="54"/>
      <c r="D18" s="54"/>
      <c r="E18" s="54"/>
      <c r="F18" s="54"/>
      <c r="G18" s="54"/>
      <c r="H18" s="54"/>
    </row>
    <row r="22" spans="2:9" x14ac:dyDescent="0.2">
      <c r="C22" s="345"/>
    </row>
    <row r="23" spans="2:9" ht="35.1" customHeight="1" x14ac:dyDescent="0.25">
      <c r="B23" s="1876" t="s">
        <v>1794</v>
      </c>
      <c r="C23" s="1877"/>
      <c r="D23" s="1877"/>
    </row>
    <row r="25" spans="2:9" ht="24.95" customHeight="1" x14ac:dyDescent="0.2">
      <c r="B25" s="1874" t="s">
        <v>1795</v>
      </c>
      <c r="C25" s="1874"/>
    </row>
    <row r="26" spans="2:9" ht="24" customHeight="1" x14ac:dyDescent="0.25">
      <c r="B26" s="350" t="s">
        <v>1784</v>
      </c>
      <c r="C26" s="350" t="s">
        <v>1785</v>
      </c>
      <c r="D26" s="1869" t="s">
        <v>1786</v>
      </c>
      <c r="E26" s="1870"/>
      <c r="F26" s="1869" t="s">
        <v>1787</v>
      </c>
      <c r="G26" s="1870"/>
      <c r="H26" s="363"/>
      <c r="I26" s="361"/>
    </row>
    <row r="27" spans="2:9" ht="33.75" customHeight="1" x14ac:dyDescent="0.2">
      <c r="B27" s="1871" t="s">
        <v>1800</v>
      </c>
      <c r="C27" s="1872"/>
      <c r="D27" s="1872"/>
      <c r="E27" s="1872"/>
      <c r="F27" s="1872"/>
      <c r="G27" s="1873"/>
      <c r="H27" s="362"/>
      <c r="I27" s="362"/>
    </row>
    <row r="28" spans="2:9" x14ac:dyDescent="0.2">
      <c r="B28" s="351"/>
      <c r="C28" s="351"/>
      <c r="D28" s="351"/>
      <c r="E28" s="351"/>
      <c r="F28" s="351"/>
      <c r="G28" s="351"/>
      <c r="H28" s="351"/>
      <c r="I28" s="351"/>
    </row>
    <row r="29" spans="2:9" x14ac:dyDescent="0.2">
      <c r="B29" s="351"/>
      <c r="C29" s="351"/>
      <c r="D29" s="351"/>
      <c r="E29" s="351"/>
      <c r="F29" s="351"/>
      <c r="G29" s="351"/>
      <c r="H29" s="351"/>
      <c r="I29" s="351"/>
    </row>
    <row r="30" spans="2:9" ht="24.95" customHeight="1" x14ac:dyDescent="0.2">
      <c r="B30" s="1874" t="s">
        <v>2262</v>
      </c>
      <c r="C30" s="1875"/>
      <c r="H30" s="351"/>
      <c r="I30" s="351"/>
    </row>
    <row r="31" spans="2:9" ht="96.75" customHeight="1" x14ac:dyDescent="0.2">
      <c r="B31" s="339" t="s">
        <v>1269</v>
      </c>
      <c r="C31" s="339" t="s">
        <v>1799</v>
      </c>
      <c r="D31" s="1089" t="s">
        <v>1268</v>
      </c>
      <c r="E31" s="1102"/>
      <c r="F31" s="1089" t="s">
        <v>91</v>
      </c>
      <c r="G31" s="1102"/>
      <c r="H31" s="1"/>
      <c r="I31" s="1"/>
    </row>
    <row r="32" spans="2:9" x14ac:dyDescent="0.2">
      <c r="B32" s="351"/>
      <c r="C32" s="351"/>
      <c r="D32" s="351"/>
      <c r="E32" s="351"/>
      <c r="F32" s="351"/>
      <c r="G32" s="351"/>
    </row>
    <row r="33" spans="2:9" x14ac:dyDescent="0.2">
      <c r="B33" s="351"/>
      <c r="C33" s="351"/>
      <c r="D33" s="351"/>
      <c r="E33" s="351"/>
      <c r="F33" s="351"/>
      <c r="G33" s="351"/>
    </row>
    <row r="35" spans="2:9" x14ac:dyDescent="0.2">
      <c r="B35" s="352" t="s">
        <v>1788</v>
      </c>
    </row>
    <row r="36" spans="2:9" ht="42" customHeight="1" x14ac:dyDescent="0.25">
      <c r="B36" s="1855"/>
      <c r="C36" s="1856"/>
      <c r="D36" s="1863"/>
      <c r="E36" s="1864"/>
      <c r="F36" s="1864"/>
      <c r="G36" s="1865"/>
      <c r="H36" s="366"/>
      <c r="I36" s="361"/>
    </row>
  </sheetData>
  <sheetProtection password="CA09" sheet="1" objects="1" scenarios="1"/>
  <mergeCells count="22">
    <mergeCell ref="B36:C36"/>
    <mergeCell ref="D36:G36"/>
    <mergeCell ref="F16:G16"/>
    <mergeCell ref="B17:G17"/>
    <mergeCell ref="B16:E16"/>
    <mergeCell ref="D26:E26"/>
    <mergeCell ref="F26:G26"/>
    <mergeCell ref="B27:G27"/>
    <mergeCell ref="D31:E31"/>
    <mergeCell ref="F31:G31"/>
    <mergeCell ref="B23:D23"/>
    <mergeCell ref="B25:C25"/>
    <mergeCell ref="B30:C30"/>
    <mergeCell ref="B14:G14"/>
    <mergeCell ref="B2:D2"/>
    <mergeCell ref="C9:D9"/>
    <mergeCell ref="F9:G9"/>
    <mergeCell ref="C10:D10"/>
    <mergeCell ref="F10:G10"/>
    <mergeCell ref="B3:C3"/>
    <mergeCell ref="B7:C7"/>
    <mergeCell ref="E7:F7"/>
  </mergeCells>
  <hyperlinks>
    <hyperlink ref="B3" location="Inhaltsverzeichnis!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M25"/>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43" customWidth="1"/>
    <col min="2" max="2" width="13.140625" style="43" customWidth="1"/>
    <col min="3" max="3" width="23.140625" style="43" customWidth="1"/>
    <col min="4" max="4" width="18.42578125" style="43" customWidth="1"/>
    <col min="5" max="5" width="17" style="43" customWidth="1"/>
    <col min="6" max="6" width="27.42578125" style="43" customWidth="1"/>
    <col min="7" max="7" width="18.7109375" style="43" customWidth="1"/>
    <col min="8" max="16384" width="9" style="43"/>
  </cols>
  <sheetData>
    <row r="1" spans="1:13" ht="9" customHeight="1" x14ac:dyDescent="0.2"/>
    <row r="2" spans="1:13" ht="42.75" customHeight="1" x14ac:dyDescent="0.25">
      <c r="B2" s="1012" t="s">
        <v>1674</v>
      </c>
      <c r="C2" s="1012"/>
      <c r="D2" s="1012"/>
      <c r="E2" s="1012"/>
      <c r="F2" s="184"/>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c r="B4" s="351"/>
      <c r="C4" s="351"/>
      <c r="D4" s="351"/>
      <c r="E4" s="351"/>
      <c r="F4" s="351"/>
      <c r="G4" s="351"/>
    </row>
    <row r="6" spans="1:13" ht="35.1" customHeight="1" x14ac:dyDescent="0.2">
      <c r="B6" s="1894" t="s">
        <v>1807</v>
      </c>
      <c r="C6" s="1895"/>
      <c r="D6" s="1895"/>
      <c r="E6" s="1895"/>
      <c r="F6" s="1896"/>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69" customHeight="1" x14ac:dyDescent="0.2">
      <c r="B10" s="801" t="s">
        <v>2260</v>
      </c>
      <c r="C10" s="1848" t="s">
        <v>1673</v>
      </c>
      <c r="D10" s="1849"/>
      <c r="E10" s="803" t="s">
        <v>2260</v>
      </c>
      <c r="F10" s="1897" t="s">
        <v>108</v>
      </c>
      <c r="G10" s="1851"/>
      <c r="H10" s="354"/>
      <c r="I10" s="355"/>
      <c r="J10" s="340"/>
      <c r="K10" s="340"/>
      <c r="L10" s="340"/>
      <c r="M10" s="340"/>
    </row>
    <row r="11" spans="1:13" s="347" customFormat="1" ht="66.75" customHeight="1" x14ac:dyDescent="0.2">
      <c r="B11" s="802" t="s">
        <v>1792</v>
      </c>
      <c r="C11" s="1848" t="s">
        <v>2271</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845" t="s">
        <v>1801</v>
      </c>
      <c r="C15" s="1846"/>
      <c r="D15" s="1846"/>
      <c r="E15" s="1846"/>
      <c r="F15" s="1846"/>
      <c r="G15" s="1847"/>
      <c r="H15" s="364"/>
    </row>
    <row r="16" spans="1:13" ht="15" customHeight="1" x14ac:dyDescent="0.2">
      <c r="B16" s="1888" t="s">
        <v>35</v>
      </c>
      <c r="C16" s="1889"/>
      <c r="D16" s="1889"/>
      <c r="E16" s="1889"/>
      <c r="F16" s="1890"/>
      <c r="G16" s="805" t="s">
        <v>24</v>
      </c>
      <c r="H16" s="368"/>
    </row>
    <row r="17" spans="2:9" ht="24.95" customHeight="1" x14ac:dyDescent="0.2">
      <c r="B17" s="1845" t="s">
        <v>1802</v>
      </c>
      <c r="C17" s="1846"/>
      <c r="D17" s="1846"/>
      <c r="E17" s="1847"/>
      <c r="F17" s="806" t="s">
        <v>1803</v>
      </c>
      <c r="G17" s="369"/>
      <c r="H17" s="368"/>
    </row>
    <row r="18" spans="2:9" x14ac:dyDescent="0.2">
      <c r="B18" s="54"/>
      <c r="C18" s="54"/>
      <c r="D18" s="54"/>
      <c r="E18" s="371"/>
      <c r="F18" s="371"/>
      <c r="G18" s="371"/>
      <c r="H18" s="54"/>
    </row>
    <row r="19" spans="2:9" ht="24.95" customHeight="1" x14ac:dyDescent="0.2">
      <c r="B19" s="1891" t="s">
        <v>1804</v>
      </c>
      <c r="C19" s="1892"/>
      <c r="D19" s="1893"/>
      <c r="E19" s="806" t="s">
        <v>1805</v>
      </c>
      <c r="F19" s="372"/>
      <c r="G19" s="372"/>
      <c r="H19" s="54"/>
    </row>
    <row r="20" spans="2:9" ht="24.95" customHeight="1" x14ac:dyDescent="0.2">
      <c r="B20" s="1866" t="s">
        <v>1806</v>
      </c>
      <c r="C20" s="1867"/>
      <c r="D20" s="1867"/>
      <c r="E20" s="1868"/>
      <c r="F20" s="371"/>
      <c r="G20" s="371"/>
      <c r="H20" s="54"/>
    </row>
    <row r="21" spans="2:9" x14ac:dyDescent="0.2">
      <c r="B21" s="54"/>
      <c r="C21" s="54"/>
      <c r="D21" s="54"/>
      <c r="E21" s="54"/>
      <c r="F21" s="54"/>
      <c r="G21" s="54"/>
      <c r="H21" s="54"/>
    </row>
    <row r="22" spans="2:9" x14ac:dyDescent="0.2">
      <c r="B22" s="351"/>
      <c r="C22" s="351"/>
      <c r="D22" s="351"/>
      <c r="E22" s="351"/>
      <c r="F22" s="351"/>
      <c r="G22" s="351"/>
    </row>
    <row r="24" spans="2:9" x14ac:dyDescent="0.2">
      <c r="B24" s="352" t="s">
        <v>1788</v>
      </c>
    </row>
    <row r="25" spans="2:9" ht="41.25" customHeight="1" x14ac:dyDescent="0.25">
      <c r="B25" s="1142" t="s">
        <v>2499</v>
      </c>
      <c r="C25" s="1404"/>
      <c r="D25" s="1886" t="s">
        <v>2375</v>
      </c>
      <c r="E25" s="1405"/>
      <c r="F25" s="1405"/>
      <c r="G25" s="1887"/>
      <c r="H25" s="631"/>
      <c r="I25" s="361"/>
    </row>
  </sheetData>
  <sheetProtection password="CA09" sheet="1" objects="1" scenarios="1"/>
  <mergeCells count="16">
    <mergeCell ref="B2:E2"/>
    <mergeCell ref="B6:F6"/>
    <mergeCell ref="B15:G15"/>
    <mergeCell ref="C10:D10"/>
    <mergeCell ref="F10:G10"/>
    <mergeCell ref="C11:D11"/>
    <mergeCell ref="F11:G11"/>
    <mergeCell ref="B3:C3"/>
    <mergeCell ref="B8:C8"/>
    <mergeCell ref="E8:F8"/>
    <mergeCell ref="B25:C25"/>
    <mergeCell ref="D25:G25"/>
    <mergeCell ref="B16:F16"/>
    <mergeCell ref="B17:E17"/>
    <mergeCell ref="B20:E20"/>
    <mergeCell ref="B19:D19"/>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dimension ref="A1:M49"/>
  <sheetViews>
    <sheetView showGridLines="0" showRuler="0" zoomScaleSheetLayoutView="100" workbookViewId="0">
      <pane ySplit="5" topLeftCell="A6" activePane="bottomLeft" state="frozen"/>
      <selection pane="bottomLeft" activeCell="F44" sqref="F44:G44"/>
    </sheetView>
  </sheetViews>
  <sheetFormatPr baseColWidth="10" defaultColWidth="9" defaultRowHeight="14.25" x14ac:dyDescent="0.2"/>
  <cols>
    <col min="1" max="1" width="2.85546875" style="43" customWidth="1"/>
    <col min="2" max="2" width="20.7109375" style="43" customWidth="1"/>
    <col min="3" max="3" width="23.140625" style="43" customWidth="1"/>
    <col min="4" max="4" width="18.42578125" style="43" customWidth="1"/>
    <col min="5" max="5" width="13" style="43" customWidth="1"/>
    <col min="6" max="6" width="22.7109375" style="43" customWidth="1"/>
    <col min="7" max="7" width="18.7109375" style="43" customWidth="1"/>
    <col min="8" max="16384" width="9" style="43"/>
  </cols>
  <sheetData>
    <row r="1" spans="1:13" ht="9" customHeight="1" x14ac:dyDescent="0.2"/>
    <row r="2" spans="1:13" ht="48.6" customHeight="1" x14ac:dyDescent="0.25">
      <c r="B2" s="1899" t="s">
        <v>2388</v>
      </c>
      <c r="C2" s="1899"/>
      <c r="D2" s="1899"/>
      <c r="E2" s="1899"/>
      <c r="F2" s="798"/>
      <c r="G2" s="184"/>
      <c r="H2" s="61"/>
      <c r="I2" s="56"/>
    </row>
    <row r="3" spans="1:13" customFormat="1" ht="12.7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c r="B5" s="351"/>
      <c r="C5" s="351"/>
      <c r="D5" s="351"/>
      <c r="E5" s="351"/>
      <c r="F5" s="351"/>
      <c r="G5" s="351"/>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81" customHeight="1" x14ac:dyDescent="0.2">
      <c r="B10" s="801" t="s">
        <v>2260</v>
      </c>
      <c r="C10" s="1905" t="s">
        <v>2557</v>
      </c>
      <c r="D10" s="1906"/>
      <c r="E10" s="803" t="s">
        <v>2260</v>
      </c>
      <c r="F10" s="1898" t="s">
        <v>108</v>
      </c>
      <c r="G10" s="1852"/>
      <c r="H10" s="354"/>
      <c r="I10" s="355"/>
      <c r="J10" s="340"/>
      <c r="K10" s="340"/>
      <c r="L10" s="340"/>
      <c r="M10" s="340"/>
    </row>
    <row r="11" spans="1:13" s="347" customFormat="1" ht="66.75" customHeight="1" x14ac:dyDescent="0.2">
      <c r="B11" s="802" t="s">
        <v>1792</v>
      </c>
      <c r="C11" s="1848" t="s">
        <v>2272</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845" t="s">
        <v>1817</v>
      </c>
      <c r="C15" s="1846"/>
      <c r="D15" s="1846"/>
      <c r="E15" s="1846"/>
      <c r="F15" s="1846"/>
      <c r="G15" s="1847"/>
      <c r="H15" s="364"/>
    </row>
    <row r="16" spans="1:13" ht="24.95" customHeight="1" x14ac:dyDescent="0.2">
      <c r="B16" s="1845" t="s">
        <v>2273</v>
      </c>
      <c r="C16" s="1846"/>
      <c r="D16" s="1846"/>
      <c r="E16" s="1847"/>
      <c r="F16" s="1911" t="s">
        <v>573</v>
      </c>
      <c r="G16" s="1912"/>
      <c r="H16" s="368"/>
    </row>
    <row r="17" spans="2:9" ht="15" customHeight="1" x14ac:dyDescent="0.2">
      <c r="B17" s="1888" t="s">
        <v>35</v>
      </c>
      <c r="C17" s="1889"/>
      <c r="D17" s="1890"/>
      <c r="E17" s="807" t="s">
        <v>24</v>
      </c>
      <c r="F17" s="369"/>
      <c r="G17" s="369"/>
      <c r="H17" s="368"/>
    </row>
    <row r="18" spans="2:9" ht="24.95" customHeight="1" x14ac:dyDescent="0.2">
      <c r="B18" s="1845" t="s">
        <v>1616</v>
      </c>
      <c r="C18" s="1847"/>
      <c r="D18" s="809" t="s">
        <v>1779</v>
      </c>
      <c r="E18" s="376"/>
      <c r="F18" s="369"/>
      <c r="G18" s="369"/>
      <c r="H18" s="368"/>
    </row>
    <row r="19" spans="2:9" x14ac:dyDescent="0.2">
      <c r="B19" s="54"/>
      <c r="C19" s="54"/>
      <c r="D19" s="373"/>
      <c r="E19" s="371"/>
      <c r="F19" s="371"/>
      <c r="G19" s="371"/>
      <c r="H19" s="54"/>
    </row>
    <row r="20" spans="2:9" ht="24.95" customHeight="1" x14ac:dyDescent="0.2">
      <c r="B20" s="1891" t="s">
        <v>2389</v>
      </c>
      <c r="C20" s="1893"/>
      <c r="D20" s="374"/>
      <c r="E20" s="368"/>
      <c r="F20" s="372"/>
      <c r="G20" s="372"/>
      <c r="H20" s="54"/>
    </row>
    <row r="21" spans="2:9" ht="24.95" customHeight="1" x14ac:dyDescent="0.2">
      <c r="B21" s="1866" t="s">
        <v>2390</v>
      </c>
      <c r="C21" s="1868"/>
      <c r="D21" s="368"/>
      <c r="E21" s="368"/>
      <c r="F21" s="371"/>
      <c r="G21" s="371"/>
      <c r="H21" s="54"/>
    </row>
    <row r="22" spans="2:9" x14ac:dyDescent="0.2">
      <c r="B22" s="54"/>
      <c r="C22" s="54"/>
      <c r="D22" s="371"/>
      <c r="E22" s="54"/>
      <c r="F22" s="54"/>
      <c r="G22" s="54"/>
      <c r="H22" s="54"/>
    </row>
    <row r="23" spans="2:9" x14ac:dyDescent="0.2">
      <c r="B23" s="54"/>
      <c r="C23" s="54"/>
      <c r="D23" s="371"/>
      <c r="E23" s="54"/>
      <c r="F23" s="54"/>
      <c r="G23" s="54"/>
      <c r="H23" s="54"/>
    </row>
    <row r="24" spans="2:9" x14ac:dyDescent="0.2">
      <c r="B24" s="54"/>
      <c r="C24" s="54"/>
      <c r="D24" s="371"/>
      <c r="E24" s="54"/>
      <c r="F24" s="54"/>
      <c r="G24" s="54"/>
      <c r="H24" s="54"/>
    </row>
    <row r="25" spans="2:9" x14ac:dyDescent="0.2">
      <c r="B25" s="351"/>
      <c r="C25" s="351"/>
      <c r="D25" s="351"/>
      <c r="E25" s="351"/>
      <c r="F25" s="351"/>
      <c r="G25" s="351"/>
    </row>
    <row r="26" spans="2:9" ht="35.1" customHeight="1" x14ac:dyDescent="0.25">
      <c r="B26" s="1876" t="s">
        <v>1794</v>
      </c>
      <c r="C26" s="1877"/>
      <c r="D26" s="1877"/>
    </row>
    <row r="28" spans="2:9" ht="24.95" customHeight="1" x14ac:dyDescent="0.2">
      <c r="B28" s="1874" t="s">
        <v>2391</v>
      </c>
      <c r="C28" s="1874"/>
    </row>
    <row r="29" spans="2:9" ht="24" customHeight="1" x14ac:dyDescent="0.25">
      <c r="B29" s="350" t="s">
        <v>1784</v>
      </c>
      <c r="C29" s="350" t="s">
        <v>1785</v>
      </c>
      <c r="D29" s="1869" t="s">
        <v>1786</v>
      </c>
      <c r="E29" s="1870"/>
      <c r="F29" s="1869" t="s">
        <v>1787</v>
      </c>
      <c r="G29" s="1870"/>
      <c r="H29" s="363"/>
      <c r="I29" s="361"/>
    </row>
    <row r="30" spans="2:9" ht="30" customHeight="1" x14ac:dyDescent="0.2">
      <c r="B30" s="1915" t="s">
        <v>1865</v>
      </c>
      <c r="C30" s="1916"/>
      <c r="D30" s="1916"/>
      <c r="E30" s="1916"/>
      <c r="F30" s="1916"/>
      <c r="G30" s="1917"/>
    </row>
    <row r="31" spans="2:9" ht="45.75" customHeight="1" x14ac:dyDescent="0.2">
      <c r="B31" s="901" t="s">
        <v>574</v>
      </c>
      <c r="C31" s="908" t="s">
        <v>2275</v>
      </c>
      <c r="D31" s="1060" t="s">
        <v>2131</v>
      </c>
      <c r="E31" s="1060"/>
      <c r="F31" s="1060" t="s">
        <v>2352</v>
      </c>
      <c r="G31" s="1060"/>
    </row>
    <row r="32" spans="2:9" ht="45.75" customHeight="1" x14ac:dyDescent="0.2">
      <c r="B32" s="887" t="s">
        <v>2130</v>
      </c>
      <c r="C32" s="1903" t="s">
        <v>2276</v>
      </c>
      <c r="D32" s="1089" t="s">
        <v>1270</v>
      </c>
      <c r="E32" s="1102"/>
      <c r="F32" s="1153" t="s">
        <v>2146</v>
      </c>
      <c r="G32" s="1900"/>
    </row>
    <row r="33" spans="2:9" s="489" customFormat="1" ht="45.75" customHeight="1" x14ac:dyDescent="0.2">
      <c r="B33" s="887" t="s">
        <v>1339</v>
      </c>
      <c r="C33" s="1904"/>
      <c r="D33" s="1153" t="s">
        <v>1270</v>
      </c>
      <c r="E33" s="1155"/>
      <c r="F33" s="1901" t="s">
        <v>2147</v>
      </c>
      <c r="G33" s="1902"/>
    </row>
    <row r="34" spans="2:9" ht="45.75" customHeight="1" x14ac:dyDescent="0.2">
      <c r="B34" s="375" t="s">
        <v>575</v>
      </c>
      <c r="C34" s="375" t="s">
        <v>1864</v>
      </c>
      <c r="D34" s="1553" t="s">
        <v>1112</v>
      </c>
      <c r="E34" s="1553"/>
      <c r="F34" s="1553" t="s">
        <v>494</v>
      </c>
      <c r="G34" s="1553"/>
    </row>
    <row r="35" spans="2:9" ht="30" customHeight="1" x14ac:dyDescent="0.2">
      <c r="B35" s="1915" t="s">
        <v>1866</v>
      </c>
      <c r="C35" s="1916"/>
      <c r="D35" s="1916"/>
      <c r="E35" s="1916"/>
      <c r="F35" s="1916"/>
      <c r="G35" s="1917"/>
    </row>
    <row r="36" spans="2:9" ht="45.75" customHeight="1" x14ac:dyDescent="0.2">
      <c r="B36" s="901" t="s">
        <v>583</v>
      </c>
      <c r="C36" s="908" t="s">
        <v>2275</v>
      </c>
      <c r="D36" s="1060" t="s">
        <v>2131</v>
      </c>
      <c r="E36" s="1060"/>
      <c r="F36" s="1060" t="s">
        <v>2352</v>
      </c>
      <c r="G36" s="1060"/>
    </row>
    <row r="37" spans="2:9" ht="45.75" customHeight="1" x14ac:dyDescent="0.2">
      <c r="B37" s="887" t="s">
        <v>1339</v>
      </c>
      <c r="C37" s="1903" t="s">
        <v>2276</v>
      </c>
      <c r="D37" s="1153" t="s">
        <v>1270</v>
      </c>
      <c r="E37" s="1155"/>
      <c r="F37" s="1153" t="s">
        <v>2146</v>
      </c>
      <c r="G37" s="1900"/>
    </row>
    <row r="38" spans="2:9" ht="45.75" customHeight="1" x14ac:dyDescent="0.2">
      <c r="B38" s="887" t="s">
        <v>2130</v>
      </c>
      <c r="C38" s="1904"/>
      <c r="D38" s="1153" t="s">
        <v>1270</v>
      </c>
      <c r="E38" s="1155"/>
      <c r="F38" s="1901" t="s">
        <v>2147</v>
      </c>
      <c r="G38" s="1902"/>
    </row>
    <row r="39" spans="2:9" ht="45.75" customHeight="1" x14ac:dyDescent="0.2">
      <c r="B39" s="375" t="s">
        <v>575</v>
      </c>
      <c r="C39" s="375" t="s">
        <v>1864</v>
      </c>
      <c r="D39" s="1553" t="s">
        <v>1112</v>
      </c>
      <c r="E39" s="1553"/>
      <c r="F39" s="1553" t="s">
        <v>494</v>
      </c>
      <c r="G39" s="1553"/>
    </row>
    <row r="40" spans="2:9" x14ac:dyDescent="0.2">
      <c r="B40" s="351"/>
      <c r="C40" s="351"/>
      <c r="D40" s="351"/>
      <c r="E40" s="351"/>
      <c r="F40" s="351"/>
    </row>
    <row r="41" spans="2:9" x14ac:dyDescent="0.2">
      <c r="B41" s="351"/>
      <c r="C41" s="351"/>
      <c r="D41" s="351"/>
      <c r="E41" s="351"/>
      <c r="F41" s="351"/>
    </row>
    <row r="42" spans="2:9" ht="24.95" customHeight="1" x14ac:dyDescent="0.2">
      <c r="B42" s="1874" t="s">
        <v>2392</v>
      </c>
      <c r="C42" s="1875"/>
      <c r="H42" s="351"/>
      <c r="I42" s="351"/>
    </row>
    <row r="43" spans="2:9" ht="36.75" customHeight="1" x14ac:dyDescent="0.2">
      <c r="B43" s="945" t="s">
        <v>2559</v>
      </c>
      <c r="C43" s="1690" t="s">
        <v>2558</v>
      </c>
      <c r="D43" s="1913" t="s">
        <v>2444</v>
      </c>
      <c r="E43" s="1914"/>
      <c r="F43" s="1913" t="s">
        <v>15</v>
      </c>
      <c r="G43" s="1914"/>
    </row>
    <row r="44" spans="2:9" ht="36.75" customHeight="1" x14ac:dyDescent="0.2">
      <c r="B44" s="978" t="s">
        <v>194</v>
      </c>
      <c r="C44" s="1918"/>
      <c r="D44" s="1060" t="s">
        <v>563</v>
      </c>
      <c r="E44" s="1060"/>
      <c r="F44" s="1060" t="s">
        <v>2560</v>
      </c>
      <c r="G44" s="1060"/>
    </row>
    <row r="45" spans="2:9" s="489" customFormat="1" ht="36.75" customHeight="1" x14ac:dyDescent="0.2">
      <c r="B45" s="977" t="s">
        <v>2612</v>
      </c>
      <c r="C45" s="977" t="s">
        <v>2394</v>
      </c>
      <c r="D45" s="1055" t="s">
        <v>38</v>
      </c>
      <c r="E45" s="1055"/>
      <c r="F45" s="1055" t="s">
        <v>38</v>
      </c>
      <c r="G45" s="1055"/>
    </row>
    <row r="46" spans="2:9" x14ac:dyDescent="0.2">
      <c r="B46" s="351"/>
      <c r="C46" s="351"/>
      <c r="D46" s="351"/>
      <c r="E46" s="351"/>
      <c r="F46" s="351"/>
    </row>
    <row r="48" spans="2:9" x14ac:dyDescent="0.2">
      <c r="B48" s="352" t="s">
        <v>1788</v>
      </c>
    </row>
    <row r="49" spans="2:9" ht="36" customHeight="1" x14ac:dyDescent="0.25">
      <c r="B49" s="1055" t="s">
        <v>2466</v>
      </c>
      <c r="C49" s="1907"/>
      <c r="D49" s="1908" t="s">
        <v>2467</v>
      </c>
      <c r="E49" s="1909"/>
      <c r="F49" s="1909"/>
      <c r="G49" s="1910"/>
      <c r="H49" s="366"/>
      <c r="I49" s="361"/>
    </row>
  </sheetData>
  <sheetProtection password="CA09" sheet="1" objects="1" scenarios="1"/>
  <mergeCells count="49">
    <mergeCell ref="D45:E45"/>
    <mergeCell ref="F45:G45"/>
    <mergeCell ref="C43:C44"/>
    <mergeCell ref="D44:E44"/>
    <mergeCell ref="F44:G44"/>
    <mergeCell ref="D33:E33"/>
    <mergeCell ref="F33:G33"/>
    <mergeCell ref="C32:C33"/>
    <mergeCell ref="F36:G36"/>
    <mergeCell ref="D36:E36"/>
    <mergeCell ref="B15:G15"/>
    <mergeCell ref="B20:C20"/>
    <mergeCell ref="B21:C21"/>
    <mergeCell ref="D29:E29"/>
    <mergeCell ref="F29:G29"/>
    <mergeCell ref="B26:D26"/>
    <mergeCell ref="B28:C28"/>
    <mergeCell ref="B49:C49"/>
    <mergeCell ref="D49:G49"/>
    <mergeCell ref="B16:E16"/>
    <mergeCell ref="F16:G16"/>
    <mergeCell ref="B18:C18"/>
    <mergeCell ref="B17:D17"/>
    <mergeCell ref="D43:E43"/>
    <mergeCell ref="F43:G43"/>
    <mergeCell ref="D34:E34"/>
    <mergeCell ref="F34:G34"/>
    <mergeCell ref="D32:E32"/>
    <mergeCell ref="F32:G32"/>
    <mergeCell ref="B30:G30"/>
    <mergeCell ref="D31:E31"/>
    <mergeCell ref="B35:G35"/>
    <mergeCell ref="F31:G31"/>
    <mergeCell ref="B2:E2"/>
    <mergeCell ref="D37:E37"/>
    <mergeCell ref="F37:G37"/>
    <mergeCell ref="B42:C42"/>
    <mergeCell ref="D38:E38"/>
    <mergeCell ref="F38:G38"/>
    <mergeCell ref="C37:C38"/>
    <mergeCell ref="D39:E39"/>
    <mergeCell ref="F39:G39"/>
    <mergeCell ref="C10:D10"/>
    <mergeCell ref="F10:G10"/>
    <mergeCell ref="C11:D11"/>
    <mergeCell ref="F11:G11"/>
    <mergeCell ref="B4:C4"/>
    <mergeCell ref="B8:C8"/>
    <mergeCell ref="E8:F8"/>
  </mergeCells>
  <hyperlinks>
    <hyperlink ref="B4"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6"/>
  <dimension ref="A1:M44"/>
  <sheetViews>
    <sheetView showGridLines="0" showRuler="0" zoomScaleSheetLayoutView="100" workbookViewId="0">
      <pane ySplit="5" topLeftCell="A6" activePane="bottomLeft" state="frozen"/>
      <selection pane="bottomLeft" activeCell="D44" sqref="B44:G44"/>
    </sheetView>
  </sheetViews>
  <sheetFormatPr baseColWidth="10" defaultColWidth="9" defaultRowHeight="14.25" x14ac:dyDescent="0.2"/>
  <cols>
    <col min="1" max="1" width="2.85546875" style="43" customWidth="1"/>
    <col min="2" max="2" width="18.42578125" style="43" customWidth="1"/>
    <col min="3" max="3" width="23.140625" style="43" customWidth="1"/>
    <col min="4" max="4" width="18.42578125" style="43" customWidth="1"/>
    <col min="5" max="5" width="13" style="43" customWidth="1"/>
    <col min="6" max="6" width="22.7109375" style="43" customWidth="1"/>
    <col min="7" max="7" width="24.5703125" style="43" customWidth="1"/>
    <col min="8" max="16384" width="9" style="43"/>
  </cols>
  <sheetData>
    <row r="1" spans="1:13" ht="9" customHeight="1" x14ac:dyDescent="0.2"/>
    <row r="2" spans="1:13" ht="48.75" customHeight="1" x14ac:dyDescent="0.25">
      <c r="B2" s="1012" t="s">
        <v>2393</v>
      </c>
      <c r="C2" s="1012"/>
      <c r="D2" s="1012"/>
      <c r="E2" s="1012"/>
      <c r="F2" s="798"/>
      <c r="G2" s="184"/>
      <c r="H2" s="61"/>
      <c r="I2" s="56"/>
    </row>
    <row r="3" spans="1:13" ht="9" customHeight="1" x14ac:dyDescent="0.25">
      <c r="B3"/>
      <c r="C3"/>
      <c r="D3"/>
      <c r="E3"/>
      <c r="F3" s="798"/>
      <c r="G3" s="184"/>
      <c r="H3" s="61"/>
      <c r="I3" s="56"/>
    </row>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c r="B5" s="351"/>
      <c r="C5" s="351"/>
      <c r="D5" s="351"/>
      <c r="E5" s="351"/>
      <c r="F5" s="351"/>
      <c r="G5" s="351"/>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57.75" customHeight="1" x14ac:dyDescent="0.2">
      <c r="B10" s="801" t="s">
        <v>2260</v>
      </c>
      <c r="C10" s="1905" t="s">
        <v>2561</v>
      </c>
      <c r="D10" s="1906"/>
      <c r="E10" s="803" t="s">
        <v>2260</v>
      </c>
      <c r="F10" s="1898" t="s">
        <v>108</v>
      </c>
      <c r="G10" s="1852"/>
      <c r="H10" s="354"/>
      <c r="I10" s="355"/>
      <c r="J10" s="340"/>
      <c r="K10" s="340"/>
      <c r="L10" s="340"/>
      <c r="M10" s="340"/>
    </row>
    <row r="11" spans="1:13" s="347" customFormat="1" ht="45" customHeight="1" x14ac:dyDescent="0.2">
      <c r="B11" s="802" t="s">
        <v>1792</v>
      </c>
      <c r="C11" s="1848" t="s">
        <v>1677</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919" t="s">
        <v>1817</v>
      </c>
      <c r="C15" s="1889"/>
      <c r="D15" s="1889"/>
      <c r="E15" s="1889"/>
      <c r="F15" s="1889"/>
      <c r="G15" s="1890"/>
      <c r="H15" s="364"/>
    </row>
    <row r="16" spans="1:13" ht="24.95" customHeight="1" x14ac:dyDescent="0.2">
      <c r="B16" s="1888" t="s">
        <v>573</v>
      </c>
      <c r="C16" s="1889"/>
      <c r="D16" s="1889"/>
      <c r="E16" s="1889"/>
      <c r="F16" s="1890"/>
      <c r="G16" s="809" t="s">
        <v>2273</v>
      </c>
      <c r="H16" s="368"/>
    </row>
    <row r="17" spans="2:9" ht="24.95" customHeight="1" x14ac:dyDescent="0.2">
      <c r="B17" s="1920" t="s">
        <v>1616</v>
      </c>
      <c r="C17" s="1921"/>
      <c r="D17" s="1921"/>
      <c r="E17" s="1921"/>
      <c r="F17" s="809" t="s">
        <v>1779</v>
      </c>
      <c r="G17" s="666"/>
      <c r="H17" s="368"/>
    </row>
    <row r="18" spans="2:9" x14ac:dyDescent="0.2">
      <c r="B18" s="54"/>
      <c r="C18" s="54"/>
      <c r="D18" s="371"/>
      <c r="E18" s="371"/>
      <c r="F18" s="371"/>
      <c r="G18" s="371"/>
      <c r="H18" s="54"/>
    </row>
    <row r="19" spans="2:9" ht="24.95" customHeight="1" x14ac:dyDescent="0.2">
      <c r="B19" s="1924" t="s">
        <v>2274</v>
      </c>
      <c r="C19" s="1924"/>
      <c r="D19" s="1924"/>
      <c r="E19" s="368"/>
      <c r="F19" s="372"/>
      <c r="G19" s="372"/>
      <c r="H19" s="54"/>
    </row>
    <row r="20" spans="2:9" ht="24.95" customHeight="1" x14ac:dyDescent="0.2">
      <c r="B20" s="1922" t="s">
        <v>1818</v>
      </c>
      <c r="C20" s="1923"/>
      <c r="D20" s="1923"/>
      <c r="E20" s="1923"/>
      <c r="F20" s="371"/>
      <c r="G20" s="371"/>
      <c r="H20" s="54"/>
    </row>
    <row r="21" spans="2:9" x14ac:dyDescent="0.2">
      <c r="B21" s="54"/>
      <c r="C21" s="54"/>
      <c r="D21" s="371"/>
      <c r="E21" s="54"/>
      <c r="F21" s="54"/>
      <c r="G21" s="54"/>
      <c r="H21" s="54"/>
    </row>
    <row r="22" spans="2:9" x14ac:dyDescent="0.2">
      <c r="B22" s="54"/>
      <c r="C22" s="54"/>
      <c r="D22" s="371"/>
      <c r="E22" s="54"/>
      <c r="F22" s="54"/>
      <c r="G22" s="54"/>
      <c r="H22" s="54"/>
    </row>
    <row r="23" spans="2:9" x14ac:dyDescent="0.2">
      <c r="B23" s="54"/>
      <c r="C23" s="54"/>
      <c r="D23" s="371"/>
      <c r="E23" s="54"/>
      <c r="F23" s="54"/>
      <c r="G23" s="54"/>
      <c r="H23" s="54"/>
    </row>
    <row r="24" spans="2:9" x14ac:dyDescent="0.2">
      <c r="B24" s="351"/>
      <c r="C24" s="351"/>
      <c r="D24" s="351"/>
      <c r="E24" s="351"/>
      <c r="F24" s="351"/>
      <c r="G24" s="351"/>
    </row>
    <row r="25" spans="2:9" ht="35.1" customHeight="1" x14ac:dyDescent="0.25">
      <c r="B25" s="1876" t="s">
        <v>1794</v>
      </c>
      <c r="C25" s="1877"/>
      <c r="D25" s="1877"/>
    </row>
    <row r="27" spans="2:9" ht="24.95" customHeight="1" x14ac:dyDescent="0.2">
      <c r="B27" s="1874" t="s">
        <v>1810</v>
      </c>
      <c r="C27" s="1874"/>
    </row>
    <row r="28" spans="2:9" ht="24" customHeight="1" x14ac:dyDescent="0.25">
      <c r="B28" s="350" t="s">
        <v>1784</v>
      </c>
      <c r="C28" s="350" t="s">
        <v>1785</v>
      </c>
      <c r="D28" s="1869" t="s">
        <v>1786</v>
      </c>
      <c r="E28" s="1870"/>
      <c r="F28" s="1869" t="s">
        <v>1787</v>
      </c>
      <c r="G28" s="1870"/>
      <c r="H28" s="363"/>
      <c r="I28" s="361"/>
    </row>
    <row r="29" spans="2:9" ht="30" customHeight="1" x14ac:dyDescent="0.2">
      <c r="B29" s="1915" t="s">
        <v>1867</v>
      </c>
      <c r="C29" s="1916"/>
      <c r="D29" s="1916"/>
      <c r="E29" s="1916"/>
      <c r="F29" s="1916"/>
      <c r="G29" s="1917"/>
    </row>
    <row r="30" spans="2:9" ht="45.75" customHeight="1" x14ac:dyDescent="0.2">
      <c r="B30" s="850" t="s">
        <v>161</v>
      </c>
      <c r="C30" s="908" t="s">
        <v>2277</v>
      </c>
      <c r="D30" s="1060" t="s">
        <v>2148</v>
      </c>
      <c r="E30" s="1060"/>
      <c r="F30" s="1060" t="s">
        <v>343</v>
      </c>
      <c r="G30" s="1060"/>
    </row>
    <row r="31" spans="2:9" ht="45.75" customHeight="1" x14ac:dyDescent="0.2">
      <c r="B31" s="375" t="s">
        <v>575</v>
      </c>
      <c r="C31" s="375" t="s">
        <v>1864</v>
      </c>
      <c r="D31" s="1553" t="s">
        <v>1112</v>
      </c>
      <c r="E31" s="1553"/>
      <c r="F31" s="1553" t="s">
        <v>494</v>
      </c>
      <c r="G31" s="1553"/>
    </row>
    <row r="32" spans="2:9" ht="30" customHeight="1" x14ac:dyDescent="0.2">
      <c r="B32" s="1915" t="s">
        <v>1868</v>
      </c>
      <c r="C32" s="1916"/>
      <c r="D32" s="1916"/>
      <c r="E32" s="1916"/>
      <c r="F32" s="1916"/>
      <c r="G32" s="1917"/>
    </row>
    <row r="33" spans="2:9" ht="45.75" customHeight="1" x14ac:dyDescent="0.2">
      <c r="B33" s="850" t="s">
        <v>181</v>
      </c>
      <c r="C33" s="908" t="s">
        <v>2277</v>
      </c>
      <c r="D33" s="1060" t="s">
        <v>2148</v>
      </c>
      <c r="E33" s="1060"/>
      <c r="F33" s="1060" t="s">
        <v>343</v>
      </c>
      <c r="G33" s="1060"/>
    </row>
    <row r="34" spans="2:9" ht="45.75" customHeight="1" x14ac:dyDescent="0.2">
      <c r="B34" s="375" t="s">
        <v>575</v>
      </c>
      <c r="C34" s="375" t="s">
        <v>1864</v>
      </c>
      <c r="D34" s="1553" t="s">
        <v>1112</v>
      </c>
      <c r="E34" s="1553"/>
      <c r="F34" s="1553" t="s">
        <v>494</v>
      </c>
      <c r="G34" s="1553"/>
    </row>
    <row r="35" spans="2:9" x14ac:dyDescent="0.2">
      <c r="B35" s="351"/>
      <c r="C35" s="351"/>
      <c r="D35" s="351"/>
      <c r="E35" s="351"/>
      <c r="F35" s="351"/>
    </row>
    <row r="36" spans="2:9" x14ac:dyDescent="0.2">
      <c r="B36" s="351"/>
      <c r="C36" s="351"/>
      <c r="D36" s="351"/>
      <c r="E36" s="351"/>
      <c r="F36" s="351"/>
    </row>
    <row r="37" spans="2:9" ht="24.95" customHeight="1" x14ac:dyDescent="0.2">
      <c r="B37" s="1874" t="s">
        <v>2395</v>
      </c>
      <c r="C37" s="1875"/>
      <c r="H37" s="351"/>
      <c r="I37" s="351"/>
    </row>
    <row r="38" spans="2:9" ht="36.75" customHeight="1" x14ac:dyDescent="0.2">
      <c r="B38" s="940" t="s">
        <v>194</v>
      </c>
      <c r="C38" s="1003" t="s">
        <v>2394</v>
      </c>
      <c r="D38" s="1060" t="s">
        <v>563</v>
      </c>
      <c r="E38" s="1060"/>
      <c r="F38" s="1060" t="s">
        <v>577</v>
      </c>
      <c r="G38" s="1060"/>
    </row>
    <row r="39" spans="2:9" s="44" customFormat="1" ht="36.75" customHeight="1" x14ac:dyDescent="0.2">
      <c r="B39" s="940" t="s">
        <v>197</v>
      </c>
      <c r="C39" s="1004"/>
      <c r="D39" s="1060" t="s">
        <v>38</v>
      </c>
      <c r="E39" s="1060"/>
      <c r="F39" s="1060" t="s">
        <v>38</v>
      </c>
      <c r="G39" s="1060"/>
    </row>
    <row r="40" spans="2:9" x14ac:dyDescent="0.2">
      <c r="B40" s="351"/>
      <c r="C40" s="351"/>
      <c r="D40" s="351"/>
      <c r="E40" s="351"/>
      <c r="F40" s="351"/>
    </row>
    <row r="41" spans="2:9" x14ac:dyDescent="0.2">
      <c r="B41" s="351"/>
      <c r="C41" s="351"/>
      <c r="D41" s="351"/>
      <c r="E41" s="351"/>
      <c r="F41" s="351"/>
    </row>
    <row r="43" spans="2:9" x14ac:dyDescent="0.2">
      <c r="B43" s="352" t="s">
        <v>1788</v>
      </c>
    </row>
    <row r="44" spans="2:9" ht="42" customHeight="1" x14ac:dyDescent="0.25">
      <c r="B44" s="1055" t="s">
        <v>2466</v>
      </c>
      <c r="C44" s="1907"/>
      <c r="D44" s="1908" t="s">
        <v>2467</v>
      </c>
      <c r="E44" s="1909"/>
      <c r="F44" s="1909"/>
      <c r="G44" s="1910"/>
      <c r="H44" s="366"/>
      <c r="I44" s="361"/>
    </row>
  </sheetData>
  <sheetProtection password="CA09" sheet="1" objects="1" scenarios="1"/>
  <mergeCells count="35">
    <mergeCell ref="D30:E30"/>
    <mergeCell ref="F30:G30"/>
    <mergeCell ref="B25:D25"/>
    <mergeCell ref="D28:E28"/>
    <mergeCell ref="F28:G28"/>
    <mergeCell ref="B27:C27"/>
    <mergeCell ref="B29:G29"/>
    <mergeCell ref="B15:G15"/>
    <mergeCell ref="B16:F16"/>
    <mergeCell ref="B17:E17"/>
    <mergeCell ref="B20:E20"/>
    <mergeCell ref="B19:D19"/>
    <mergeCell ref="B44:C44"/>
    <mergeCell ref="D44:G44"/>
    <mergeCell ref="D38:E38"/>
    <mergeCell ref="F38:G38"/>
    <mergeCell ref="D31:E31"/>
    <mergeCell ref="F31:G31"/>
    <mergeCell ref="D34:E34"/>
    <mergeCell ref="F34:G34"/>
    <mergeCell ref="B32:G32"/>
    <mergeCell ref="D39:E39"/>
    <mergeCell ref="D33:E33"/>
    <mergeCell ref="F33:G33"/>
    <mergeCell ref="F39:G39"/>
    <mergeCell ref="B37:C37"/>
    <mergeCell ref="C38:C39"/>
    <mergeCell ref="B2:E2"/>
    <mergeCell ref="C10:D10"/>
    <mergeCell ref="F10:G10"/>
    <mergeCell ref="C11:D11"/>
    <mergeCell ref="F11:G11"/>
    <mergeCell ref="B4:C4"/>
    <mergeCell ref="B8:C8"/>
    <mergeCell ref="E8:F8"/>
  </mergeCells>
  <hyperlinks>
    <hyperlink ref="B4"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M57"/>
  <sheetViews>
    <sheetView showGridLines="0" showRuler="0" zoomScaleSheetLayoutView="100" workbookViewId="0">
      <pane ySplit="5" topLeftCell="A6" activePane="bottomLeft" state="frozen"/>
      <selection pane="bottomLeft" activeCell="F52" sqref="F52:G52"/>
    </sheetView>
  </sheetViews>
  <sheetFormatPr baseColWidth="10" defaultColWidth="9" defaultRowHeight="14.25" x14ac:dyDescent="0.2"/>
  <cols>
    <col min="1" max="1" width="2.85546875" style="43" customWidth="1"/>
    <col min="2" max="2" width="27.285156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2396</v>
      </c>
      <c r="C2" s="1899"/>
      <c r="D2" s="1899"/>
      <c r="E2" s="1899"/>
      <c r="F2" s="1899"/>
      <c r="G2" s="798"/>
      <c r="H2" s="61"/>
      <c r="I2" s="56"/>
    </row>
    <row r="3" spans="1:13" ht="12.75" customHeight="1" x14ac:dyDescent="0.25">
      <c r="B3"/>
      <c r="C3"/>
      <c r="D3"/>
      <c r="E3"/>
      <c r="F3"/>
      <c r="G3" s="184"/>
      <c r="H3" s="61"/>
      <c r="I3" s="56"/>
    </row>
    <row r="4" spans="1:13" s="41" customFormat="1" ht="20.100000000000001" customHeight="1" x14ac:dyDescent="0.2">
      <c r="A4" s="6"/>
      <c r="B4" s="1927" t="s">
        <v>1536</v>
      </c>
      <c r="C4" s="1927"/>
      <c r="D4" s="922"/>
      <c r="E4" s="922"/>
      <c r="F4" s="922"/>
      <c r="G4" s="922"/>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85.5" customHeight="1" x14ac:dyDescent="0.2">
      <c r="B10" s="801" t="s">
        <v>2260</v>
      </c>
      <c r="C10" s="1905" t="s">
        <v>2562</v>
      </c>
      <c r="D10" s="1906"/>
      <c r="E10" s="803" t="s">
        <v>2260</v>
      </c>
      <c r="F10" s="1898" t="s">
        <v>108</v>
      </c>
      <c r="G10" s="1852"/>
      <c r="H10" s="354"/>
      <c r="I10" s="355"/>
      <c r="J10" s="340"/>
      <c r="K10" s="340"/>
      <c r="L10" s="340"/>
      <c r="M10" s="340"/>
    </row>
    <row r="11" spans="1:13" s="347" customFormat="1" ht="102.75" customHeight="1" x14ac:dyDescent="0.2">
      <c r="B11" s="802" t="s">
        <v>1792</v>
      </c>
      <c r="C11" s="1848" t="s">
        <v>2278</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919" t="s">
        <v>1817</v>
      </c>
      <c r="C15" s="1889"/>
      <c r="D15" s="1889"/>
      <c r="E15" s="1889"/>
      <c r="F15" s="1889"/>
      <c r="G15" s="1890"/>
      <c r="H15" s="364"/>
    </row>
    <row r="16" spans="1:13" ht="24.95" customHeight="1" x14ac:dyDescent="0.2">
      <c r="B16" s="1919" t="s">
        <v>2273</v>
      </c>
      <c r="C16" s="1889"/>
      <c r="D16" s="1889"/>
      <c r="E16" s="1889"/>
      <c r="F16" s="1890"/>
      <c r="G16" s="809" t="s">
        <v>573</v>
      </c>
      <c r="H16" s="368"/>
    </row>
    <row r="17" spans="2:9" ht="15" customHeight="1" x14ac:dyDescent="0.2">
      <c r="B17" s="1926" t="s">
        <v>35</v>
      </c>
      <c r="C17" s="1846"/>
      <c r="D17" s="1846"/>
      <c r="E17" s="1847"/>
      <c r="F17" s="377" t="s">
        <v>24</v>
      </c>
      <c r="G17" s="369"/>
      <c r="H17" s="368"/>
    </row>
    <row r="18" spans="2:9" ht="15" customHeight="1" x14ac:dyDescent="0.2">
      <c r="B18" s="1926" t="s">
        <v>39</v>
      </c>
      <c r="C18" s="1846"/>
      <c r="D18" s="1847"/>
      <c r="E18" s="370" t="s">
        <v>40</v>
      </c>
      <c r="F18" s="369"/>
      <c r="G18" s="369"/>
      <c r="H18" s="368"/>
    </row>
    <row r="19" spans="2:9" ht="24.95" customHeight="1" x14ac:dyDescent="0.2">
      <c r="B19" s="1845" t="s">
        <v>1832</v>
      </c>
      <c r="C19" s="1847"/>
      <c r="D19" s="806" t="s">
        <v>1833</v>
      </c>
      <c r="E19" s="368"/>
      <c r="F19" s="369"/>
      <c r="G19" s="369"/>
      <c r="H19" s="368"/>
    </row>
    <row r="20" spans="2:9" x14ac:dyDescent="0.2">
      <c r="B20" s="54"/>
      <c r="C20" s="54"/>
      <c r="D20" s="371"/>
      <c r="E20" s="371"/>
      <c r="F20" s="371"/>
      <c r="G20" s="371"/>
      <c r="H20" s="54"/>
    </row>
    <row r="21" spans="2:9" ht="24.95" customHeight="1" x14ac:dyDescent="0.2">
      <c r="B21" s="915" t="s">
        <v>2400</v>
      </c>
      <c r="C21" s="378"/>
      <c r="D21" s="369"/>
      <c r="E21" s="368"/>
      <c r="F21" s="372"/>
      <c r="G21" s="372"/>
      <c r="H21" s="54"/>
    </row>
    <row r="22" spans="2:9" ht="24.95" customHeight="1" x14ac:dyDescent="0.2">
      <c r="B22" s="1866" t="s">
        <v>2399</v>
      </c>
      <c r="C22" s="1868"/>
      <c r="D22" s="368"/>
      <c r="E22" s="368"/>
      <c r="F22" s="371"/>
      <c r="G22" s="371"/>
      <c r="H22" s="54"/>
    </row>
    <row r="23" spans="2:9" x14ac:dyDescent="0.2">
      <c r="B23" s="54"/>
      <c r="C23" s="54"/>
      <c r="D23" s="379"/>
      <c r="E23" s="54"/>
      <c r="F23" s="54"/>
      <c r="G23" s="54"/>
      <c r="H23" s="54"/>
    </row>
    <row r="24" spans="2:9" x14ac:dyDescent="0.2">
      <c r="B24" s="54"/>
      <c r="C24" s="54"/>
      <c r="D24" s="371"/>
      <c r="E24" s="54"/>
      <c r="F24" s="54"/>
      <c r="G24" s="54"/>
      <c r="H24" s="54"/>
    </row>
    <row r="25" spans="2:9" x14ac:dyDescent="0.2">
      <c r="B25" s="54"/>
      <c r="C25" s="54"/>
      <c r="D25" s="371"/>
      <c r="E25" s="54"/>
      <c r="F25" s="54"/>
      <c r="G25" s="54"/>
      <c r="H25" s="54"/>
    </row>
    <row r="26" spans="2:9" x14ac:dyDescent="0.2">
      <c r="B26" s="351"/>
      <c r="C26" s="351"/>
      <c r="D26" s="351"/>
      <c r="E26" s="351"/>
      <c r="F26" s="351"/>
      <c r="G26" s="351"/>
    </row>
    <row r="27" spans="2:9" ht="35.1" customHeight="1" x14ac:dyDescent="0.25">
      <c r="B27" s="1876" t="s">
        <v>1794</v>
      </c>
      <c r="C27" s="1877"/>
      <c r="D27" s="1877"/>
    </row>
    <row r="29" spans="2:9" ht="24.95" customHeight="1" x14ac:dyDescent="0.2">
      <c r="B29" s="1874" t="s">
        <v>2397</v>
      </c>
      <c r="C29" s="1874"/>
    </row>
    <row r="30" spans="2:9" ht="24" customHeight="1" x14ac:dyDescent="0.25">
      <c r="B30" s="350" t="s">
        <v>1784</v>
      </c>
      <c r="C30" s="350" t="s">
        <v>1785</v>
      </c>
      <c r="D30" s="1869" t="s">
        <v>1786</v>
      </c>
      <c r="E30" s="1870"/>
      <c r="F30" s="1869" t="s">
        <v>1787</v>
      </c>
      <c r="G30" s="1870"/>
      <c r="H30" s="363"/>
      <c r="I30" s="361"/>
    </row>
    <row r="31" spans="2:9" ht="30" customHeight="1" x14ac:dyDescent="0.2">
      <c r="B31" s="1915" t="s">
        <v>1869</v>
      </c>
      <c r="C31" s="1916"/>
      <c r="D31" s="1916"/>
      <c r="E31" s="1916"/>
      <c r="F31" s="1916"/>
      <c r="G31" s="1917"/>
    </row>
    <row r="32" spans="2:9" ht="59.25" customHeight="1" x14ac:dyDescent="0.2">
      <c r="B32" s="901" t="s">
        <v>574</v>
      </c>
      <c r="C32" s="908" t="s">
        <v>2275</v>
      </c>
      <c r="D32" s="1060" t="s">
        <v>2353</v>
      </c>
      <c r="E32" s="1060"/>
      <c r="F32" s="1060" t="s">
        <v>2354</v>
      </c>
      <c r="G32" s="1060"/>
    </row>
    <row r="33" spans="2:7" ht="45.75" customHeight="1" x14ac:dyDescent="0.2">
      <c r="B33" s="852" t="s">
        <v>576</v>
      </c>
      <c r="C33" s="888" t="s">
        <v>2276</v>
      </c>
      <c r="D33" s="1089" t="s">
        <v>1270</v>
      </c>
      <c r="E33" s="1102"/>
      <c r="F33" s="1153" t="s">
        <v>2146</v>
      </c>
      <c r="G33" s="1900"/>
    </row>
    <row r="34" spans="2:7" ht="56.25" customHeight="1" x14ac:dyDescent="0.2">
      <c r="B34" s="375" t="s">
        <v>175</v>
      </c>
      <c r="C34" s="375" t="s">
        <v>1872</v>
      </c>
      <c r="D34" s="1553" t="s">
        <v>1239</v>
      </c>
      <c r="E34" s="1553"/>
      <c r="F34" s="1553" t="s">
        <v>0</v>
      </c>
      <c r="G34" s="1553"/>
    </row>
    <row r="35" spans="2:7" ht="56.25" customHeight="1" x14ac:dyDescent="0.2">
      <c r="B35" s="375" t="s">
        <v>579</v>
      </c>
      <c r="C35" s="375" t="s">
        <v>2279</v>
      </c>
      <c r="D35" s="1089" t="s">
        <v>566</v>
      </c>
      <c r="E35" s="1102"/>
      <c r="F35" s="1089" t="s">
        <v>580</v>
      </c>
      <c r="G35" s="1102"/>
    </row>
    <row r="36" spans="2:7" ht="30" customHeight="1" x14ac:dyDescent="0.2">
      <c r="B36" s="1915" t="s">
        <v>1870</v>
      </c>
      <c r="C36" s="1916"/>
      <c r="D36" s="1916"/>
      <c r="E36" s="1916"/>
      <c r="F36" s="1916"/>
      <c r="G36" s="1917"/>
    </row>
    <row r="37" spans="2:7" ht="62.25" customHeight="1" x14ac:dyDescent="0.2">
      <c r="B37" s="901" t="s">
        <v>574</v>
      </c>
      <c r="C37" s="908" t="s">
        <v>2275</v>
      </c>
      <c r="D37" s="1060" t="s">
        <v>2353</v>
      </c>
      <c r="E37" s="1060"/>
      <c r="F37" s="1060" t="s">
        <v>2354</v>
      </c>
      <c r="G37" s="1060"/>
    </row>
    <row r="38" spans="2:7" ht="45.75" customHeight="1" x14ac:dyDescent="0.2">
      <c r="B38" s="852" t="s">
        <v>576</v>
      </c>
      <c r="C38" s="1903" t="s">
        <v>2276</v>
      </c>
      <c r="D38" s="1089" t="s">
        <v>1270</v>
      </c>
      <c r="E38" s="1102"/>
      <c r="F38" s="1153" t="s">
        <v>2146</v>
      </c>
      <c r="G38" s="1900"/>
    </row>
    <row r="39" spans="2:7" s="44" customFormat="1" ht="45.75" customHeight="1" x14ac:dyDescent="0.2">
      <c r="B39" s="852" t="s">
        <v>185</v>
      </c>
      <c r="C39" s="1904"/>
      <c r="D39" s="1089" t="s">
        <v>1270</v>
      </c>
      <c r="E39" s="1102"/>
      <c r="F39" s="1153" t="s">
        <v>2146</v>
      </c>
      <c r="G39" s="1900"/>
    </row>
    <row r="40" spans="2:7" ht="56.25" customHeight="1" x14ac:dyDescent="0.2">
      <c r="B40" s="375" t="s">
        <v>175</v>
      </c>
      <c r="C40" s="375" t="s">
        <v>1872</v>
      </c>
      <c r="D40" s="1553" t="s">
        <v>1239</v>
      </c>
      <c r="E40" s="1553"/>
      <c r="F40" s="1553" t="s">
        <v>0</v>
      </c>
      <c r="G40" s="1553"/>
    </row>
    <row r="41" spans="2:7" ht="56.25" customHeight="1" x14ac:dyDescent="0.2">
      <c r="B41" s="375" t="s">
        <v>579</v>
      </c>
      <c r="C41" s="375" t="s">
        <v>2279</v>
      </c>
      <c r="D41" s="1089" t="s">
        <v>566</v>
      </c>
      <c r="E41" s="1102"/>
      <c r="F41" s="1089" t="s">
        <v>580</v>
      </c>
      <c r="G41" s="1102"/>
    </row>
    <row r="42" spans="2:7" ht="30" customHeight="1" x14ac:dyDescent="0.2">
      <c r="B42" s="1915" t="s">
        <v>1871</v>
      </c>
      <c r="C42" s="1916"/>
      <c r="D42" s="1916"/>
      <c r="E42" s="1916"/>
      <c r="F42" s="1916"/>
      <c r="G42" s="1917"/>
    </row>
    <row r="43" spans="2:7" ht="63.75" customHeight="1" x14ac:dyDescent="0.2">
      <c r="B43" s="900" t="s">
        <v>181</v>
      </c>
      <c r="C43" s="908" t="s">
        <v>2275</v>
      </c>
      <c r="D43" s="1060" t="s">
        <v>2353</v>
      </c>
      <c r="E43" s="1060"/>
      <c r="F43" s="1060" t="s">
        <v>2354</v>
      </c>
      <c r="G43" s="1060"/>
    </row>
    <row r="44" spans="2:7" ht="45.75" customHeight="1" x14ac:dyDescent="0.2">
      <c r="B44" s="852" t="s">
        <v>576</v>
      </c>
      <c r="C44" s="1903" t="s">
        <v>2276</v>
      </c>
      <c r="D44" s="1089" t="s">
        <v>1270</v>
      </c>
      <c r="E44" s="1102"/>
      <c r="F44" s="1153" t="s">
        <v>2146</v>
      </c>
      <c r="G44" s="1900"/>
    </row>
    <row r="45" spans="2:7" ht="45.75" customHeight="1" x14ac:dyDescent="0.2">
      <c r="B45" s="852" t="s">
        <v>185</v>
      </c>
      <c r="C45" s="1904"/>
      <c r="D45" s="1089" t="s">
        <v>1270</v>
      </c>
      <c r="E45" s="1102"/>
      <c r="F45" s="1153" t="s">
        <v>2146</v>
      </c>
      <c r="G45" s="1900"/>
    </row>
    <row r="46" spans="2:7" ht="56.25" customHeight="1" x14ac:dyDescent="0.2">
      <c r="B46" s="375" t="s">
        <v>175</v>
      </c>
      <c r="C46" s="375" t="s">
        <v>1872</v>
      </c>
      <c r="D46" s="1553" t="s">
        <v>1239</v>
      </c>
      <c r="E46" s="1553"/>
      <c r="F46" s="1553" t="s">
        <v>0</v>
      </c>
      <c r="G46" s="1553"/>
    </row>
    <row r="47" spans="2:7" ht="56.25" customHeight="1" x14ac:dyDescent="0.2">
      <c r="B47" s="438" t="s">
        <v>183</v>
      </c>
      <c r="C47" s="375" t="s">
        <v>2279</v>
      </c>
      <c r="D47" s="1089" t="s">
        <v>566</v>
      </c>
      <c r="E47" s="1102"/>
      <c r="F47" s="1089" t="s">
        <v>580</v>
      </c>
      <c r="G47" s="1102"/>
    </row>
    <row r="48" spans="2:7" x14ac:dyDescent="0.2">
      <c r="B48" s="351"/>
      <c r="C48" s="351"/>
      <c r="D48" s="351"/>
      <c r="E48" s="351"/>
      <c r="F48" s="351"/>
    </row>
    <row r="49" spans="2:9" x14ac:dyDescent="0.2">
      <c r="B49" s="351"/>
      <c r="C49" s="351"/>
      <c r="D49" s="351"/>
      <c r="E49" s="351"/>
      <c r="F49" s="351"/>
    </row>
    <row r="50" spans="2:9" ht="24.95" customHeight="1" x14ac:dyDescent="0.2">
      <c r="B50" s="1874" t="s">
        <v>2398</v>
      </c>
      <c r="C50" s="1875"/>
      <c r="H50" s="351"/>
      <c r="I50" s="351"/>
    </row>
    <row r="51" spans="2:9" ht="36.75" customHeight="1" x14ac:dyDescent="0.2">
      <c r="B51" s="945" t="s">
        <v>2563</v>
      </c>
      <c r="C51" s="1690" t="s">
        <v>2564</v>
      </c>
      <c r="D51" s="1925" t="s">
        <v>2444</v>
      </c>
      <c r="E51" s="1925"/>
      <c r="F51" s="1925" t="s">
        <v>15</v>
      </c>
      <c r="G51" s="1925"/>
    </row>
    <row r="52" spans="2:9" ht="33.75" x14ac:dyDescent="0.2">
      <c r="B52" s="978" t="s">
        <v>234</v>
      </c>
      <c r="C52" s="1918"/>
      <c r="D52" s="1060" t="s">
        <v>548</v>
      </c>
      <c r="E52" s="1060"/>
      <c r="F52" s="1060" t="s">
        <v>233</v>
      </c>
      <c r="G52" s="1060"/>
    </row>
    <row r="53" spans="2:9" ht="33.75" x14ac:dyDescent="0.2">
      <c r="B53" s="977" t="s">
        <v>2613</v>
      </c>
      <c r="C53" s="977" t="s">
        <v>2614</v>
      </c>
      <c r="D53" s="1055" t="s">
        <v>38</v>
      </c>
      <c r="E53" s="1055"/>
      <c r="F53" s="1055" t="s">
        <v>38</v>
      </c>
      <c r="G53" s="1055"/>
    </row>
    <row r="54" spans="2:9" x14ac:dyDescent="0.2">
      <c r="B54" s="351"/>
      <c r="C54" s="351"/>
      <c r="D54" s="351"/>
      <c r="E54" s="351"/>
      <c r="F54" s="351"/>
    </row>
    <row r="56" spans="2:9" x14ac:dyDescent="0.2">
      <c r="B56" s="352" t="s">
        <v>1788</v>
      </c>
    </row>
    <row r="57" spans="2:9" ht="42" customHeight="1" x14ac:dyDescent="0.25">
      <c r="B57" s="1055" t="s">
        <v>2466</v>
      </c>
      <c r="C57" s="1907"/>
      <c r="D57" s="1908" t="s">
        <v>2467</v>
      </c>
      <c r="E57" s="1909"/>
      <c r="F57" s="1909"/>
      <c r="G57" s="1910"/>
      <c r="H57" s="366"/>
      <c r="I57" s="361"/>
    </row>
  </sheetData>
  <sheetProtection password="CA09" sheet="1" objects="1" scenarios="1"/>
  <mergeCells count="61">
    <mergeCell ref="D53:E53"/>
    <mergeCell ref="F53:G53"/>
    <mergeCell ref="B2:F2"/>
    <mergeCell ref="B50:C50"/>
    <mergeCell ref="B8:C8"/>
    <mergeCell ref="E8:F8"/>
    <mergeCell ref="B36:G36"/>
    <mergeCell ref="D37:E37"/>
    <mergeCell ref="F38:G38"/>
    <mergeCell ref="D40:E40"/>
    <mergeCell ref="F40:G40"/>
    <mergeCell ref="D41:E41"/>
    <mergeCell ref="F41:G41"/>
    <mergeCell ref="C38:C39"/>
    <mergeCell ref="D43:E43"/>
    <mergeCell ref="F43:G43"/>
    <mergeCell ref="C44:C45"/>
    <mergeCell ref="D39:E39"/>
    <mergeCell ref="B4:C4"/>
    <mergeCell ref="B57:C57"/>
    <mergeCell ref="D57:G57"/>
    <mergeCell ref="B22:C22"/>
    <mergeCell ref="D35:E35"/>
    <mergeCell ref="F35:G35"/>
    <mergeCell ref="D33:E33"/>
    <mergeCell ref="F33:G33"/>
    <mergeCell ref="D34:E34"/>
    <mergeCell ref="F34:G34"/>
    <mergeCell ref="D30:E30"/>
    <mergeCell ref="F30:G30"/>
    <mergeCell ref="B31:G31"/>
    <mergeCell ref="B42:G42"/>
    <mergeCell ref="D51:E51"/>
    <mergeCell ref="F51:G51"/>
    <mergeCell ref="B27:D27"/>
    <mergeCell ref="B29:C29"/>
    <mergeCell ref="C10:D10"/>
    <mergeCell ref="F10:G10"/>
    <mergeCell ref="C11:D11"/>
    <mergeCell ref="F11:G11"/>
    <mergeCell ref="B15:G15"/>
    <mergeCell ref="B16:F16"/>
    <mergeCell ref="B17:E17"/>
    <mergeCell ref="B18:D18"/>
    <mergeCell ref="B19:C19"/>
    <mergeCell ref="C51:C52"/>
    <mergeCell ref="D52:E52"/>
    <mergeCell ref="F52:G52"/>
    <mergeCell ref="D32:E32"/>
    <mergeCell ref="F32:G32"/>
    <mergeCell ref="F37:G37"/>
    <mergeCell ref="D38:E38"/>
    <mergeCell ref="D44:E44"/>
    <mergeCell ref="F44:G44"/>
    <mergeCell ref="D46:E46"/>
    <mergeCell ref="F46:G46"/>
    <mergeCell ref="F39:G39"/>
    <mergeCell ref="D47:E47"/>
    <mergeCell ref="F47:G47"/>
    <mergeCell ref="D45:E45"/>
    <mergeCell ref="F45:G45"/>
  </mergeCells>
  <hyperlinks>
    <hyperlink ref="B4"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4"/>
  <dimension ref="A1:M53"/>
  <sheetViews>
    <sheetView showGridLines="0" showRuler="0" zoomScaleSheetLayoutView="100" workbookViewId="0">
      <pane ySplit="5" topLeftCell="A6" activePane="bottomLeft" state="frozen"/>
      <selection pane="bottomLeft" activeCell="D49" sqref="D49:E49"/>
    </sheetView>
  </sheetViews>
  <sheetFormatPr baseColWidth="10" defaultColWidth="9" defaultRowHeight="14.25" x14ac:dyDescent="0.2"/>
  <cols>
    <col min="1" max="1" width="2.85546875" style="43" customWidth="1"/>
    <col min="2" max="2" width="18.28515625" style="43" customWidth="1"/>
    <col min="3" max="3" width="23.140625" style="43" customWidth="1"/>
    <col min="4" max="4" width="18.42578125" style="43" customWidth="1"/>
    <col min="5" max="5" width="16.4257812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2406</v>
      </c>
      <c r="C2" s="1899"/>
      <c r="D2" s="1899"/>
      <c r="E2" s="1899"/>
      <c r="F2" s="1899"/>
      <c r="G2" s="798"/>
      <c r="H2" s="61"/>
      <c r="I2" s="56"/>
    </row>
    <row r="3" spans="1:13" customFormat="1" ht="11.25" customHeight="1" x14ac:dyDescent="0.25"/>
    <row r="4" spans="1:13" s="41" customFormat="1" ht="20.100000000000001" customHeight="1" x14ac:dyDescent="0.2">
      <c r="A4" s="6"/>
      <c r="B4" s="1927" t="s">
        <v>1536</v>
      </c>
      <c r="C4" s="1927"/>
      <c r="D4" s="922"/>
      <c r="E4" s="922"/>
      <c r="F4" s="922"/>
      <c r="G4" s="922"/>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61.5" customHeight="1" x14ac:dyDescent="0.2">
      <c r="B10" s="801" t="s">
        <v>2260</v>
      </c>
      <c r="C10" s="1905" t="s">
        <v>2565</v>
      </c>
      <c r="D10" s="1906"/>
      <c r="E10" s="803" t="s">
        <v>2260</v>
      </c>
      <c r="F10" s="1897" t="s">
        <v>108</v>
      </c>
      <c r="G10" s="1851"/>
      <c r="H10" s="354"/>
      <c r="I10" s="355"/>
      <c r="J10" s="340"/>
      <c r="K10" s="340"/>
      <c r="L10" s="340"/>
      <c r="M10" s="340"/>
    </row>
    <row r="11" spans="1:13" s="347" customFormat="1" ht="95.25" customHeight="1" x14ac:dyDescent="0.2">
      <c r="B11" s="802" t="s">
        <v>1792</v>
      </c>
      <c r="C11" s="1848" t="s">
        <v>2280</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919" t="s">
        <v>1817</v>
      </c>
      <c r="C15" s="1889"/>
      <c r="D15" s="1889"/>
      <c r="E15" s="1889"/>
      <c r="F15" s="1889"/>
      <c r="G15" s="1890"/>
      <c r="H15" s="364"/>
    </row>
    <row r="16" spans="1:13" ht="24.95" customHeight="1" x14ac:dyDescent="0.2">
      <c r="B16" s="1919" t="s">
        <v>2273</v>
      </c>
      <c r="C16" s="1889"/>
      <c r="D16" s="1889"/>
      <c r="E16" s="1889"/>
      <c r="F16" s="1890"/>
      <c r="G16" s="809" t="s">
        <v>573</v>
      </c>
      <c r="H16" s="368"/>
    </row>
    <row r="17" spans="2:9" ht="15" customHeight="1" x14ac:dyDescent="0.2">
      <c r="B17" s="1926" t="s">
        <v>35</v>
      </c>
      <c r="C17" s="1846"/>
      <c r="D17" s="1846"/>
      <c r="E17" s="1847"/>
      <c r="F17" s="377" t="s">
        <v>24</v>
      </c>
      <c r="G17" s="369"/>
      <c r="H17" s="368"/>
    </row>
    <row r="18" spans="2:9" ht="24.95" customHeight="1" x14ac:dyDescent="0.2">
      <c r="B18" s="1845" t="s">
        <v>1832</v>
      </c>
      <c r="C18" s="1846"/>
      <c r="D18" s="1847"/>
      <c r="E18" s="809" t="s">
        <v>1833</v>
      </c>
      <c r="F18" s="369"/>
      <c r="G18" s="369"/>
      <c r="H18" s="368"/>
    </row>
    <row r="19" spans="2:9" x14ac:dyDescent="0.2">
      <c r="B19" s="54"/>
      <c r="C19" s="54"/>
      <c r="D19" s="371"/>
      <c r="E19" s="371"/>
      <c r="F19" s="371"/>
      <c r="G19" s="371"/>
      <c r="H19" s="54"/>
    </row>
    <row r="20" spans="2:9" ht="24.95" customHeight="1" x14ac:dyDescent="0.2">
      <c r="B20" s="1928" t="s">
        <v>2408</v>
      </c>
      <c r="C20" s="1928"/>
      <c r="D20" s="369"/>
      <c r="E20" s="368"/>
      <c r="F20" s="372"/>
      <c r="G20" s="372"/>
      <c r="H20" s="54"/>
    </row>
    <row r="21" spans="2:9" ht="24.95" customHeight="1" x14ac:dyDescent="0.2">
      <c r="B21" s="1929" t="s">
        <v>2407</v>
      </c>
      <c r="C21" s="1930"/>
      <c r="D21" s="1930"/>
      <c r="E21" s="368"/>
      <c r="F21" s="371"/>
      <c r="G21" s="371"/>
      <c r="H21" s="54"/>
    </row>
    <row r="22" spans="2:9" x14ac:dyDescent="0.2">
      <c r="B22" s="54"/>
      <c r="C22" s="54"/>
      <c r="D22" s="379"/>
      <c r="E22" s="54"/>
      <c r="F22" s="54"/>
      <c r="G22" s="54"/>
      <c r="H22" s="54"/>
    </row>
    <row r="23" spans="2:9" x14ac:dyDescent="0.2">
      <c r="B23" s="54"/>
      <c r="C23" s="54"/>
      <c r="D23" s="371"/>
      <c r="E23" s="54"/>
      <c r="F23" s="54"/>
      <c r="G23" s="54"/>
      <c r="H23" s="54"/>
    </row>
    <row r="24" spans="2:9" x14ac:dyDescent="0.2">
      <c r="B24" s="54"/>
      <c r="C24" s="54"/>
      <c r="D24" s="371"/>
      <c r="E24" s="54"/>
      <c r="F24" s="54"/>
      <c r="G24" s="54"/>
      <c r="H24" s="54"/>
    </row>
    <row r="25" spans="2:9" x14ac:dyDescent="0.2">
      <c r="B25" s="351"/>
      <c r="C25" s="351"/>
      <c r="D25" s="351"/>
      <c r="E25" s="351"/>
      <c r="F25" s="351"/>
      <c r="G25" s="351"/>
    </row>
    <row r="26" spans="2:9" ht="35.1" customHeight="1" x14ac:dyDescent="0.25">
      <c r="B26" s="1876" t="s">
        <v>1794</v>
      </c>
      <c r="C26" s="1877"/>
      <c r="D26" s="1877"/>
    </row>
    <row r="28" spans="2:9" ht="24.95" customHeight="1" x14ac:dyDescent="0.2">
      <c r="B28" s="1874" t="s">
        <v>2409</v>
      </c>
      <c r="C28" s="1874"/>
    </row>
    <row r="29" spans="2:9" ht="24" customHeight="1" x14ac:dyDescent="0.25">
      <c r="B29" s="350" t="s">
        <v>1784</v>
      </c>
      <c r="C29" s="350" t="s">
        <v>1785</v>
      </c>
      <c r="D29" s="1869" t="s">
        <v>1786</v>
      </c>
      <c r="E29" s="1870"/>
      <c r="F29" s="1869" t="s">
        <v>1787</v>
      </c>
      <c r="G29" s="1870"/>
      <c r="H29" s="363"/>
      <c r="I29" s="361"/>
    </row>
    <row r="30" spans="2:9" ht="30" customHeight="1" x14ac:dyDescent="0.2">
      <c r="B30" s="1915" t="s">
        <v>1869</v>
      </c>
      <c r="C30" s="1916"/>
      <c r="D30" s="1916"/>
      <c r="E30" s="1916"/>
      <c r="F30" s="1916"/>
      <c r="G30" s="1917"/>
    </row>
    <row r="31" spans="2:9" ht="62.25" customHeight="1" x14ac:dyDescent="0.2">
      <c r="B31" s="901" t="s">
        <v>574</v>
      </c>
      <c r="C31" s="908" t="s">
        <v>2275</v>
      </c>
      <c r="D31" s="1060" t="s">
        <v>2353</v>
      </c>
      <c r="E31" s="1060"/>
      <c r="F31" s="1060" t="s">
        <v>2354</v>
      </c>
      <c r="G31" s="1060"/>
    </row>
    <row r="32" spans="2:9" ht="45.75" customHeight="1" x14ac:dyDescent="0.2">
      <c r="B32" s="852" t="s">
        <v>576</v>
      </c>
      <c r="C32" s="888" t="s">
        <v>2276</v>
      </c>
      <c r="D32" s="1089" t="s">
        <v>1270</v>
      </c>
      <c r="E32" s="1102"/>
      <c r="F32" s="1153" t="s">
        <v>2146</v>
      </c>
      <c r="G32" s="1900"/>
    </row>
    <row r="33" spans="2:9" ht="56.25" customHeight="1" x14ac:dyDescent="0.2">
      <c r="B33" s="375" t="s">
        <v>175</v>
      </c>
      <c r="C33" s="375" t="s">
        <v>1872</v>
      </c>
      <c r="D33" s="1553" t="s">
        <v>1239</v>
      </c>
      <c r="E33" s="1553"/>
      <c r="F33" s="1553" t="s">
        <v>0</v>
      </c>
      <c r="G33" s="1553"/>
    </row>
    <row r="34" spans="2:9" ht="30" customHeight="1" x14ac:dyDescent="0.2">
      <c r="B34" s="1915" t="s">
        <v>1870</v>
      </c>
      <c r="C34" s="1916"/>
      <c r="D34" s="1916"/>
      <c r="E34" s="1916"/>
      <c r="F34" s="1916"/>
      <c r="G34" s="1917"/>
    </row>
    <row r="35" spans="2:9" ht="63.75" customHeight="1" x14ac:dyDescent="0.2">
      <c r="B35" s="901" t="s">
        <v>574</v>
      </c>
      <c r="C35" s="908" t="s">
        <v>2275</v>
      </c>
      <c r="D35" s="1060" t="s">
        <v>2353</v>
      </c>
      <c r="E35" s="1060"/>
      <c r="F35" s="1060" t="s">
        <v>2354</v>
      </c>
      <c r="G35" s="1060"/>
    </row>
    <row r="36" spans="2:9" ht="45.75" customHeight="1" x14ac:dyDescent="0.2">
      <c r="B36" s="852" t="s">
        <v>576</v>
      </c>
      <c r="C36" s="1903" t="s">
        <v>2276</v>
      </c>
      <c r="D36" s="1089" t="s">
        <v>1270</v>
      </c>
      <c r="E36" s="1102"/>
      <c r="F36" s="1153" t="s">
        <v>2146</v>
      </c>
      <c r="G36" s="1900"/>
    </row>
    <row r="37" spans="2:9" ht="45.75" customHeight="1" x14ac:dyDescent="0.2">
      <c r="B37" s="852" t="s">
        <v>185</v>
      </c>
      <c r="C37" s="1904"/>
      <c r="D37" s="1089" t="s">
        <v>1270</v>
      </c>
      <c r="E37" s="1102"/>
      <c r="F37" s="1153" t="s">
        <v>2146</v>
      </c>
      <c r="G37" s="1900"/>
    </row>
    <row r="38" spans="2:9" ht="56.25" customHeight="1" x14ac:dyDescent="0.2">
      <c r="B38" s="375" t="s">
        <v>175</v>
      </c>
      <c r="C38" s="375" t="s">
        <v>1872</v>
      </c>
      <c r="D38" s="1553" t="s">
        <v>1239</v>
      </c>
      <c r="E38" s="1553"/>
      <c r="F38" s="1553" t="s">
        <v>0</v>
      </c>
      <c r="G38" s="1553"/>
    </row>
    <row r="39" spans="2:9" ht="30" customHeight="1" x14ac:dyDescent="0.2">
      <c r="B39" s="1915" t="s">
        <v>1871</v>
      </c>
      <c r="C39" s="1916"/>
      <c r="D39" s="1916"/>
      <c r="E39" s="1916"/>
      <c r="F39" s="1916"/>
      <c r="G39" s="1917"/>
    </row>
    <row r="40" spans="2:9" ht="61.5" customHeight="1" x14ac:dyDescent="0.2">
      <c r="B40" s="900" t="s">
        <v>181</v>
      </c>
      <c r="C40" s="908" t="s">
        <v>2275</v>
      </c>
      <c r="D40" s="1060" t="s">
        <v>2353</v>
      </c>
      <c r="E40" s="1060"/>
      <c r="F40" s="1060" t="s">
        <v>2354</v>
      </c>
      <c r="G40" s="1060"/>
    </row>
    <row r="41" spans="2:9" ht="45.75" customHeight="1" x14ac:dyDescent="0.2">
      <c r="B41" s="852" t="s">
        <v>576</v>
      </c>
      <c r="C41" s="1903" t="s">
        <v>2276</v>
      </c>
      <c r="D41" s="1089" t="s">
        <v>1270</v>
      </c>
      <c r="E41" s="1102"/>
      <c r="F41" s="1153" t="s">
        <v>2146</v>
      </c>
      <c r="G41" s="1900"/>
    </row>
    <row r="42" spans="2:9" s="44" customFormat="1" ht="45.75" customHeight="1" x14ac:dyDescent="0.2">
      <c r="B42" s="852" t="s">
        <v>185</v>
      </c>
      <c r="C42" s="1904"/>
      <c r="D42" s="1089" t="s">
        <v>1270</v>
      </c>
      <c r="E42" s="1102"/>
      <c r="F42" s="1153" t="s">
        <v>2146</v>
      </c>
      <c r="G42" s="1900"/>
    </row>
    <row r="43" spans="2:9" ht="56.25" customHeight="1" x14ac:dyDescent="0.2">
      <c r="B43" s="375" t="s">
        <v>175</v>
      </c>
      <c r="C43" s="375" t="s">
        <v>1872</v>
      </c>
      <c r="D43" s="1553" t="s">
        <v>1239</v>
      </c>
      <c r="E43" s="1553"/>
      <c r="F43" s="1553" t="s">
        <v>0</v>
      </c>
      <c r="G43" s="1553"/>
    </row>
    <row r="44" spans="2:9" x14ac:dyDescent="0.2">
      <c r="B44" s="351"/>
      <c r="C44" s="351"/>
      <c r="D44" s="351"/>
      <c r="E44" s="351"/>
      <c r="F44" s="351"/>
    </row>
    <row r="45" spans="2:9" x14ac:dyDescent="0.2">
      <c r="B45" s="351"/>
      <c r="C45" s="351"/>
      <c r="D45" s="351"/>
      <c r="E45" s="351"/>
      <c r="F45" s="351"/>
    </row>
    <row r="46" spans="2:9" ht="24.95" customHeight="1" x14ac:dyDescent="0.2">
      <c r="B46" s="1874" t="s">
        <v>2410</v>
      </c>
      <c r="C46" s="1875"/>
      <c r="H46" s="351"/>
      <c r="I46" s="351"/>
    </row>
    <row r="47" spans="2:9" ht="36.75" customHeight="1" x14ac:dyDescent="0.2">
      <c r="B47" s="945" t="s">
        <v>2563</v>
      </c>
      <c r="C47" s="1690" t="s">
        <v>2566</v>
      </c>
      <c r="D47" s="1925" t="s">
        <v>2444</v>
      </c>
      <c r="E47" s="1925"/>
      <c r="F47" s="1925" t="s">
        <v>15</v>
      </c>
      <c r="G47" s="1925"/>
    </row>
    <row r="48" spans="2:9" ht="56.25" x14ac:dyDescent="0.2">
      <c r="B48" s="978" t="s">
        <v>234</v>
      </c>
      <c r="C48" s="1918"/>
      <c r="D48" s="1060" t="s">
        <v>548</v>
      </c>
      <c r="E48" s="1060"/>
      <c r="F48" s="1060" t="s">
        <v>235</v>
      </c>
      <c r="G48" s="1060"/>
    </row>
    <row r="49" spans="2:9" ht="33.75" x14ac:dyDescent="0.2">
      <c r="B49" s="977" t="s">
        <v>2613</v>
      </c>
      <c r="C49" s="977" t="s">
        <v>2615</v>
      </c>
      <c r="D49" s="1055" t="s">
        <v>38</v>
      </c>
      <c r="E49" s="1055"/>
      <c r="F49" s="1055" t="s">
        <v>38</v>
      </c>
      <c r="G49" s="1055"/>
    </row>
    <row r="50" spans="2:9" x14ac:dyDescent="0.2">
      <c r="B50" s="985"/>
      <c r="C50" s="986"/>
      <c r="D50" s="985"/>
      <c r="E50" s="985"/>
      <c r="F50" s="985"/>
      <c r="G50" s="985"/>
    </row>
    <row r="52" spans="2:9" x14ac:dyDescent="0.2">
      <c r="B52" s="352" t="s">
        <v>1788</v>
      </c>
    </row>
    <row r="53" spans="2:9" ht="42" customHeight="1" x14ac:dyDescent="0.25">
      <c r="B53" s="1855"/>
      <c r="C53" s="1856"/>
      <c r="D53" s="1863"/>
      <c r="E53" s="1864"/>
      <c r="F53" s="1864"/>
      <c r="G53" s="1865"/>
      <c r="H53" s="366"/>
      <c r="I53" s="361"/>
    </row>
  </sheetData>
  <sheetProtection password="CA09" sheet="1" objects="1" scenarios="1"/>
  <mergeCells count="55">
    <mergeCell ref="D31:E31"/>
    <mergeCell ref="B26:D26"/>
    <mergeCell ref="F36:G36"/>
    <mergeCell ref="D38:E38"/>
    <mergeCell ref="B8:C8"/>
    <mergeCell ref="E8:F8"/>
    <mergeCell ref="B20:C20"/>
    <mergeCell ref="B21:D21"/>
    <mergeCell ref="D32:E32"/>
    <mergeCell ref="F32:G32"/>
    <mergeCell ref="D33:E33"/>
    <mergeCell ref="F33:G33"/>
    <mergeCell ref="D29:E29"/>
    <mergeCell ref="F38:G38"/>
    <mergeCell ref="D37:E37"/>
    <mergeCell ref="F37:G37"/>
    <mergeCell ref="D43:E43"/>
    <mergeCell ref="F43:G43"/>
    <mergeCell ref="B39:G39"/>
    <mergeCell ref="D40:E40"/>
    <mergeCell ref="F40:G40"/>
    <mergeCell ref="D41:E41"/>
    <mergeCell ref="F41:G41"/>
    <mergeCell ref="F31:G31"/>
    <mergeCell ref="B53:C53"/>
    <mergeCell ref="D53:G53"/>
    <mergeCell ref="D47:E47"/>
    <mergeCell ref="F47:G47"/>
    <mergeCell ref="C47:C48"/>
    <mergeCell ref="D48:E48"/>
    <mergeCell ref="F48:G48"/>
    <mergeCell ref="D49:E49"/>
    <mergeCell ref="F49:G49"/>
    <mergeCell ref="B46:C46"/>
    <mergeCell ref="C36:C37"/>
    <mergeCell ref="D42:E42"/>
    <mergeCell ref="F42:G42"/>
    <mergeCell ref="C41:C42"/>
    <mergeCell ref="D36:E36"/>
    <mergeCell ref="B28:C28"/>
    <mergeCell ref="B4:C4"/>
    <mergeCell ref="B2:F2"/>
    <mergeCell ref="B34:G34"/>
    <mergeCell ref="D35:E35"/>
    <mergeCell ref="F35:G35"/>
    <mergeCell ref="B15:G15"/>
    <mergeCell ref="B16:F16"/>
    <mergeCell ref="B17:E17"/>
    <mergeCell ref="B18:D18"/>
    <mergeCell ref="C10:D10"/>
    <mergeCell ref="F10:G10"/>
    <mergeCell ref="C11:D11"/>
    <mergeCell ref="F11:G11"/>
    <mergeCell ref="B30:G30"/>
    <mergeCell ref="F29:G29"/>
  </mergeCells>
  <hyperlinks>
    <hyperlink ref="B4"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6"/>
  <dimension ref="A1:M52"/>
  <sheetViews>
    <sheetView showGridLines="0" showRuler="0" zoomScaleSheetLayoutView="100" workbookViewId="0">
      <pane ySplit="5" topLeftCell="A6" activePane="bottomLeft" state="frozen"/>
      <selection pane="bottomLeft" activeCell="J49" sqref="J49"/>
    </sheetView>
  </sheetViews>
  <sheetFormatPr baseColWidth="10" defaultColWidth="9" defaultRowHeight="14.25" x14ac:dyDescent="0.2"/>
  <cols>
    <col min="1" max="1" width="2.85546875" style="43" customWidth="1"/>
    <col min="2" max="2" width="21.285156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2411</v>
      </c>
      <c r="C2" s="1899"/>
      <c r="D2" s="1899"/>
      <c r="E2" s="1899"/>
      <c r="F2" s="1899"/>
      <c r="G2" s="184"/>
      <c r="H2" s="61"/>
      <c r="I2" s="56"/>
    </row>
    <row r="3" spans="1:13" customFormat="1" ht="9.75" customHeight="1" x14ac:dyDescent="0.25"/>
    <row r="4" spans="1:13" s="41" customFormat="1" ht="20.100000000000001" customHeight="1" x14ac:dyDescent="0.2">
      <c r="A4" s="6"/>
      <c r="B4" s="1927" t="s">
        <v>1536</v>
      </c>
      <c r="C4" s="1927"/>
      <c r="D4" s="922"/>
      <c r="E4" s="922"/>
      <c r="F4" s="922"/>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99" customHeight="1" x14ac:dyDescent="0.2">
      <c r="B10" s="801" t="s">
        <v>2260</v>
      </c>
      <c r="C10" s="1905" t="s">
        <v>2567</v>
      </c>
      <c r="D10" s="1906"/>
      <c r="E10" s="803" t="s">
        <v>2260</v>
      </c>
      <c r="F10" s="1897" t="s">
        <v>108</v>
      </c>
      <c r="G10" s="1851"/>
      <c r="H10" s="354"/>
      <c r="I10" s="355"/>
      <c r="J10" s="340"/>
      <c r="K10" s="340"/>
      <c r="L10" s="340"/>
      <c r="M10" s="340"/>
    </row>
    <row r="11" spans="1:13" s="347" customFormat="1" ht="84" customHeight="1" x14ac:dyDescent="0.2">
      <c r="B11" s="802" t="s">
        <v>1792</v>
      </c>
      <c r="C11" s="1848" t="s">
        <v>2281</v>
      </c>
      <c r="D11" s="1849"/>
      <c r="E11" s="804" t="s">
        <v>1792</v>
      </c>
      <c r="F11" s="1898" t="s">
        <v>108</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919" t="s">
        <v>1817</v>
      </c>
      <c r="C15" s="1889"/>
      <c r="D15" s="1889"/>
      <c r="E15" s="1889"/>
      <c r="F15" s="1889"/>
      <c r="G15" s="1890"/>
      <c r="H15" s="364"/>
    </row>
    <row r="16" spans="1:13" ht="24.95" customHeight="1" x14ac:dyDescent="0.2">
      <c r="B16" s="1919" t="s">
        <v>2273</v>
      </c>
      <c r="C16" s="1889"/>
      <c r="D16" s="1889"/>
      <c r="E16" s="1889"/>
      <c r="F16" s="1890"/>
      <c r="G16" s="809" t="s">
        <v>573</v>
      </c>
      <c r="H16" s="368"/>
    </row>
    <row r="17" spans="2:9" ht="15" customHeight="1" x14ac:dyDescent="0.2">
      <c r="B17" s="1926" t="s">
        <v>35</v>
      </c>
      <c r="C17" s="1846"/>
      <c r="D17" s="1846"/>
      <c r="E17" s="1847"/>
      <c r="F17" s="377" t="s">
        <v>24</v>
      </c>
      <c r="G17" s="369"/>
      <c r="H17" s="368"/>
    </row>
    <row r="18" spans="2:9" ht="24.95" customHeight="1" x14ac:dyDescent="0.2">
      <c r="B18" s="1845" t="s">
        <v>1835</v>
      </c>
      <c r="C18" s="1846"/>
      <c r="D18" s="1847"/>
      <c r="E18" s="812" t="s">
        <v>1836</v>
      </c>
      <c r="F18" s="369"/>
      <c r="G18" s="369"/>
      <c r="H18" s="368"/>
    </row>
    <row r="19" spans="2:9" x14ac:dyDescent="0.2">
      <c r="B19" s="54"/>
      <c r="C19" s="54"/>
      <c r="D19" s="371"/>
      <c r="E19" s="371"/>
      <c r="F19" s="371"/>
      <c r="G19" s="371"/>
      <c r="H19" s="54"/>
    </row>
    <row r="20" spans="2:9" ht="24.95" customHeight="1" x14ac:dyDescent="0.2">
      <c r="B20" s="1928" t="s">
        <v>2404</v>
      </c>
      <c r="C20" s="1928"/>
      <c r="D20" s="369"/>
      <c r="E20" s="368"/>
      <c r="F20" s="372"/>
      <c r="G20" s="372"/>
      <c r="H20" s="54"/>
    </row>
    <row r="21" spans="2:9" ht="24.95" customHeight="1" x14ac:dyDescent="0.2">
      <c r="B21" s="1929" t="s">
        <v>2401</v>
      </c>
      <c r="C21" s="1930"/>
      <c r="D21" s="1930"/>
      <c r="E21" s="368"/>
      <c r="F21" s="371"/>
      <c r="G21" s="371"/>
      <c r="H21" s="54"/>
    </row>
    <row r="22" spans="2:9" x14ac:dyDescent="0.2">
      <c r="B22" s="54"/>
      <c r="C22" s="54"/>
      <c r="D22" s="379"/>
      <c r="E22" s="54"/>
      <c r="F22" s="54"/>
      <c r="G22" s="54"/>
      <c r="H22" s="54"/>
    </row>
    <row r="23" spans="2:9" x14ac:dyDescent="0.2">
      <c r="B23" s="54"/>
      <c r="C23" s="54"/>
      <c r="D23" s="371"/>
      <c r="E23" s="54"/>
      <c r="F23" s="54"/>
      <c r="G23" s="54"/>
      <c r="H23" s="54"/>
    </row>
    <row r="24" spans="2:9" x14ac:dyDescent="0.2">
      <c r="B24" s="54"/>
      <c r="C24" s="54"/>
      <c r="D24" s="371"/>
      <c r="E24" s="54"/>
      <c r="F24" s="54"/>
      <c r="G24" s="54"/>
      <c r="H24" s="54"/>
    </row>
    <row r="25" spans="2:9" ht="35.1" customHeight="1" x14ac:dyDescent="0.25">
      <c r="B25" s="1876" t="s">
        <v>1794</v>
      </c>
      <c r="C25" s="1877"/>
      <c r="D25" s="1877"/>
    </row>
    <row r="27" spans="2:9" ht="24.95" customHeight="1" x14ac:dyDescent="0.2">
      <c r="B27" s="1874" t="s">
        <v>2402</v>
      </c>
      <c r="C27" s="1874"/>
    </row>
    <row r="28" spans="2:9" ht="24" customHeight="1" x14ac:dyDescent="0.25">
      <c r="B28" s="350" t="s">
        <v>1784</v>
      </c>
      <c r="C28" s="350" t="s">
        <v>1785</v>
      </c>
      <c r="D28" s="1869" t="s">
        <v>1786</v>
      </c>
      <c r="E28" s="1870"/>
      <c r="F28" s="1869" t="s">
        <v>1787</v>
      </c>
      <c r="G28" s="1870"/>
      <c r="H28" s="363"/>
      <c r="I28" s="361"/>
    </row>
    <row r="29" spans="2:9" ht="30" customHeight="1" x14ac:dyDescent="0.2">
      <c r="B29" s="1915" t="s">
        <v>1869</v>
      </c>
      <c r="C29" s="1916"/>
      <c r="D29" s="1916"/>
      <c r="E29" s="1916"/>
      <c r="F29" s="1916"/>
      <c r="G29" s="1917"/>
    </row>
    <row r="30" spans="2:9" ht="62.25" customHeight="1" x14ac:dyDescent="0.2">
      <c r="B30" s="901" t="s">
        <v>574</v>
      </c>
      <c r="C30" s="908" t="s">
        <v>2275</v>
      </c>
      <c r="D30" s="1153" t="s">
        <v>2353</v>
      </c>
      <c r="E30" s="1900"/>
      <c r="F30" s="1153" t="s">
        <v>2354</v>
      </c>
      <c r="G30" s="1900"/>
    </row>
    <row r="31" spans="2:9" ht="45.75" customHeight="1" x14ac:dyDescent="0.2">
      <c r="B31" s="852" t="s">
        <v>576</v>
      </c>
      <c r="C31" s="888" t="s">
        <v>2276</v>
      </c>
      <c r="D31" s="1089" t="s">
        <v>1270</v>
      </c>
      <c r="E31" s="1931"/>
      <c r="F31" s="1153" t="s">
        <v>2146</v>
      </c>
      <c r="G31" s="1900"/>
    </row>
    <row r="32" spans="2:9" ht="56.25" customHeight="1" x14ac:dyDescent="0.2">
      <c r="B32" s="375" t="s">
        <v>177</v>
      </c>
      <c r="C32" s="375" t="s">
        <v>1873</v>
      </c>
      <c r="D32" s="1553" t="s">
        <v>1239</v>
      </c>
      <c r="E32" s="1553"/>
      <c r="F32" s="1553" t="s">
        <v>0</v>
      </c>
      <c r="G32" s="1553"/>
    </row>
    <row r="33" spans="2:9" ht="30" customHeight="1" x14ac:dyDescent="0.2">
      <c r="B33" s="1915" t="s">
        <v>1870</v>
      </c>
      <c r="C33" s="1916"/>
      <c r="D33" s="1916"/>
      <c r="E33" s="1916"/>
      <c r="F33" s="1916"/>
      <c r="G33" s="1917"/>
    </row>
    <row r="34" spans="2:9" ht="57.75" customHeight="1" x14ac:dyDescent="0.2">
      <c r="B34" s="901" t="s">
        <v>574</v>
      </c>
      <c r="C34" s="908" t="s">
        <v>2275</v>
      </c>
      <c r="D34" s="1153" t="s">
        <v>2353</v>
      </c>
      <c r="E34" s="1900"/>
      <c r="F34" s="1153" t="s">
        <v>2354</v>
      </c>
      <c r="G34" s="1900"/>
    </row>
    <row r="35" spans="2:9" ht="45.75" customHeight="1" x14ac:dyDescent="0.2">
      <c r="B35" s="852" t="s">
        <v>576</v>
      </c>
      <c r="C35" s="1903" t="s">
        <v>2276</v>
      </c>
      <c r="D35" s="1089" t="s">
        <v>1270</v>
      </c>
      <c r="E35" s="1931"/>
      <c r="F35" s="1153" t="s">
        <v>2146</v>
      </c>
      <c r="G35" s="1900"/>
    </row>
    <row r="36" spans="2:9" ht="45.75" customHeight="1" x14ac:dyDescent="0.2">
      <c r="B36" s="852" t="s">
        <v>185</v>
      </c>
      <c r="C36" s="1904"/>
      <c r="D36" s="1089" t="s">
        <v>1270</v>
      </c>
      <c r="E36" s="1931"/>
      <c r="F36" s="1153" t="s">
        <v>2146</v>
      </c>
      <c r="G36" s="1900"/>
    </row>
    <row r="37" spans="2:9" ht="56.25" customHeight="1" x14ac:dyDescent="0.2">
      <c r="B37" s="375" t="s">
        <v>177</v>
      </c>
      <c r="C37" s="375" t="s">
        <v>1873</v>
      </c>
      <c r="D37" s="1553" t="s">
        <v>1239</v>
      </c>
      <c r="E37" s="1553"/>
      <c r="F37" s="1553" t="s">
        <v>0</v>
      </c>
      <c r="G37" s="1553"/>
    </row>
    <row r="38" spans="2:9" ht="30" customHeight="1" x14ac:dyDescent="0.2">
      <c r="B38" s="1915" t="s">
        <v>1871</v>
      </c>
      <c r="C38" s="1916"/>
      <c r="D38" s="1916"/>
      <c r="E38" s="1916"/>
      <c r="F38" s="1916"/>
      <c r="G38" s="1917"/>
    </row>
    <row r="39" spans="2:9" ht="62.25" customHeight="1" x14ac:dyDescent="0.2">
      <c r="B39" s="900" t="s">
        <v>181</v>
      </c>
      <c r="C39" s="908" t="s">
        <v>2275</v>
      </c>
      <c r="D39" s="1153" t="s">
        <v>2353</v>
      </c>
      <c r="E39" s="1900"/>
      <c r="F39" s="1153" t="s">
        <v>2354</v>
      </c>
      <c r="G39" s="1900"/>
    </row>
    <row r="40" spans="2:9" ht="45.75" customHeight="1" x14ac:dyDescent="0.2">
      <c r="B40" s="852" t="s">
        <v>576</v>
      </c>
      <c r="C40" s="1903" t="s">
        <v>2276</v>
      </c>
      <c r="D40" s="1089" t="s">
        <v>1270</v>
      </c>
      <c r="E40" s="1931"/>
      <c r="F40" s="1153" t="s">
        <v>2146</v>
      </c>
      <c r="G40" s="1900"/>
    </row>
    <row r="41" spans="2:9" s="44" customFormat="1" ht="45.75" customHeight="1" x14ac:dyDescent="0.2">
      <c r="B41" s="852" t="s">
        <v>185</v>
      </c>
      <c r="C41" s="1904"/>
      <c r="D41" s="1089" t="s">
        <v>1270</v>
      </c>
      <c r="E41" s="1931"/>
      <c r="F41" s="1153" t="s">
        <v>2146</v>
      </c>
      <c r="G41" s="1900"/>
    </row>
    <row r="42" spans="2:9" ht="56.25" customHeight="1" x14ac:dyDescent="0.2">
      <c r="B42" s="375" t="s">
        <v>177</v>
      </c>
      <c r="C42" s="375" t="s">
        <v>1873</v>
      </c>
      <c r="D42" s="1553" t="s">
        <v>1239</v>
      </c>
      <c r="E42" s="1553"/>
      <c r="F42" s="1553" t="s">
        <v>0</v>
      </c>
      <c r="G42" s="1553"/>
    </row>
    <row r="43" spans="2:9" x14ac:dyDescent="0.2">
      <c r="B43" s="351"/>
      <c r="C43" s="351"/>
      <c r="D43" s="351"/>
      <c r="E43" s="351"/>
      <c r="F43" s="351"/>
    </row>
    <row r="44" spans="2:9" x14ac:dyDescent="0.2">
      <c r="B44" s="351"/>
      <c r="C44" s="351"/>
      <c r="D44" s="351"/>
      <c r="E44" s="351"/>
      <c r="F44" s="351"/>
    </row>
    <row r="45" spans="2:9" ht="24.95" customHeight="1" x14ac:dyDescent="0.2">
      <c r="B45" s="1874" t="s">
        <v>2403</v>
      </c>
      <c r="C45" s="1875"/>
      <c r="H45" s="351"/>
      <c r="I45" s="351"/>
    </row>
    <row r="46" spans="2:9" ht="36.75" customHeight="1" x14ac:dyDescent="0.2">
      <c r="B46" s="945" t="s">
        <v>2563</v>
      </c>
      <c r="C46" s="1690" t="s">
        <v>2568</v>
      </c>
      <c r="D46" s="1925" t="s">
        <v>2444</v>
      </c>
      <c r="E46" s="1925"/>
      <c r="F46" s="1925" t="s">
        <v>15</v>
      </c>
      <c r="G46" s="1925"/>
    </row>
    <row r="47" spans="2:9" ht="45" x14ac:dyDescent="0.2">
      <c r="B47" s="978" t="s">
        <v>234</v>
      </c>
      <c r="C47" s="1918"/>
      <c r="D47" s="1060" t="s">
        <v>548</v>
      </c>
      <c r="E47" s="1060"/>
      <c r="F47" s="1060" t="s">
        <v>236</v>
      </c>
      <c r="G47" s="1060"/>
    </row>
    <row r="48" spans="2:9" s="489" customFormat="1" ht="45" x14ac:dyDescent="0.2">
      <c r="B48" s="977" t="s">
        <v>2613</v>
      </c>
      <c r="C48" s="977" t="s">
        <v>2616</v>
      </c>
      <c r="D48" s="1055" t="s">
        <v>38</v>
      </c>
      <c r="E48" s="1055"/>
      <c r="F48" s="1055" t="s">
        <v>38</v>
      </c>
      <c r="G48" s="1055"/>
    </row>
    <row r="49" spans="2:9" x14ac:dyDescent="0.2">
      <c r="B49" s="351"/>
      <c r="C49" s="351"/>
      <c r="D49" s="351"/>
      <c r="E49" s="351"/>
      <c r="F49" s="351"/>
    </row>
    <row r="51" spans="2:9" x14ac:dyDescent="0.2">
      <c r="B51" s="352" t="s">
        <v>1788</v>
      </c>
    </row>
    <row r="52" spans="2:9" ht="42" customHeight="1" x14ac:dyDescent="0.25">
      <c r="B52" s="1855"/>
      <c r="C52" s="1856"/>
      <c r="D52" s="1863"/>
      <c r="E52" s="1864"/>
      <c r="F52" s="1864"/>
      <c r="G52" s="1865"/>
      <c r="H52" s="366"/>
      <c r="I52" s="361"/>
    </row>
  </sheetData>
  <sheetProtection password="CA09" sheet="1" objects="1" scenarios="1"/>
  <mergeCells count="55">
    <mergeCell ref="D48:E48"/>
    <mergeCell ref="F48:G48"/>
    <mergeCell ref="D36:E36"/>
    <mergeCell ref="F36:G36"/>
    <mergeCell ref="C40:C41"/>
    <mergeCell ref="D37:E37"/>
    <mergeCell ref="F37:G37"/>
    <mergeCell ref="F47:G47"/>
    <mergeCell ref="C46:C47"/>
    <mergeCell ref="D47:E47"/>
    <mergeCell ref="D42:E42"/>
    <mergeCell ref="F42:G42"/>
    <mergeCell ref="B52:C52"/>
    <mergeCell ref="D52:G52"/>
    <mergeCell ref="D31:E31"/>
    <mergeCell ref="F31:G31"/>
    <mergeCell ref="D32:E32"/>
    <mergeCell ref="F32:G32"/>
    <mergeCell ref="D46:E46"/>
    <mergeCell ref="F46:G46"/>
    <mergeCell ref="B38:G38"/>
    <mergeCell ref="D39:E39"/>
    <mergeCell ref="C35:C36"/>
    <mergeCell ref="D41:E41"/>
    <mergeCell ref="F41:G41"/>
    <mergeCell ref="B45:C45"/>
    <mergeCell ref="D40:E40"/>
    <mergeCell ref="F40:G40"/>
    <mergeCell ref="B21:D21"/>
    <mergeCell ref="B2:F2"/>
    <mergeCell ref="C10:D10"/>
    <mergeCell ref="F10:G10"/>
    <mergeCell ref="C11:D11"/>
    <mergeCell ref="F11:G11"/>
    <mergeCell ref="B8:C8"/>
    <mergeCell ref="E8:F8"/>
    <mergeCell ref="B4:C4"/>
    <mergeCell ref="B15:G15"/>
    <mergeCell ref="B16:F16"/>
    <mergeCell ref="B17:E17"/>
    <mergeCell ref="B18:D18"/>
    <mergeCell ref="B20:C20"/>
    <mergeCell ref="D30:E30"/>
    <mergeCell ref="F30:G30"/>
    <mergeCell ref="F39:G39"/>
    <mergeCell ref="B25:D25"/>
    <mergeCell ref="B27:C27"/>
    <mergeCell ref="B33:G33"/>
    <mergeCell ref="D34:E34"/>
    <mergeCell ref="F34:G34"/>
    <mergeCell ref="D35:E35"/>
    <mergeCell ref="F35:G35"/>
    <mergeCell ref="D28:E28"/>
    <mergeCell ref="F28:G28"/>
    <mergeCell ref="B29:G29"/>
  </mergeCells>
  <hyperlinks>
    <hyperlink ref="B4"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M29"/>
  <sheetViews>
    <sheetView showGridLines="0" showRuler="0" zoomScaleSheetLayoutView="100" workbookViewId="0">
      <pane ySplit="5" topLeftCell="A6" activePane="bottomLeft" state="frozen"/>
      <selection pane="bottomLeft" activeCell="B4" sqref="B4:C4"/>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6.710937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939" t="s">
        <v>2412</v>
      </c>
      <c r="C2" s="1939"/>
      <c r="D2" s="1939"/>
      <c r="E2" s="1939"/>
      <c r="F2" s="1939"/>
      <c r="G2" s="184"/>
      <c r="H2" s="61"/>
      <c r="I2" s="56"/>
    </row>
    <row r="3" spans="1:13" customFormat="1" ht="11.2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340"/>
      <c r="K10" s="340"/>
      <c r="L10" s="340"/>
      <c r="M10" s="340"/>
    </row>
    <row r="11" spans="1:13" ht="83.25" customHeight="1" x14ac:dyDescent="0.2">
      <c r="B11" s="801" t="s">
        <v>2260</v>
      </c>
      <c r="C11" s="1848" t="s">
        <v>2500</v>
      </c>
      <c r="D11" s="1849"/>
      <c r="E11" s="803" t="s">
        <v>2260</v>
      </c>
      <c r="F11" s="1897" t="s">
        <v>108</v>
      </c>
      <c r="G11" s="1851"/>
      <c r="H11" s="354"/>
      <c r="I11" s="355"/>
      <c r="J11" s="340"/>
      <c r="K11" s="340"/>
      <c r="L11" s="340"/>
      <c r="M11" s="340"/>
    </row>
    <row r="12" spans="1:13" s="347" customFormat="1" ht="96" customHeight="1" x14ac:dyDescent="0.2">
      <c r="B12" s="802" t="s">
        <v>1792</v>
      </c>
      <c r="C12" s="1848" t="s">
        <v>2501</v>
      </c>
      <c r="D12" s="1849"/>
      <c r="E12" s="804" t="s">
        <v>1792</v>
      </c>
      <c r="F12" s="1898" t="s">
        <v>108</v>
      </c>
      <c r="G12" s="1852"/>
      <c r="H12" s="356"/>
      <c r="I12" s="355"/>
      <c r="J12" s="344"/>
      <c r="K12" s="340"/>
      <c r="L12" s="340"/>
      <c r="M12" s="340"/>
    </row>
    <row r="13" spans="1:13" s="347" customFormat="1" ht="24" customHeight="1" x14ac:dyDescent="0.2">
      <c r="B13" s="357"/>
      <c r="C13" s="357"/>
      <c r="D13" s="357"/>
      <c r="E13" s="358"/>
      <c r="F13" s="359"/>
      <c r="G13" s="359"/>
      <c r="H13" s="360"/>
      <c r="I13" s="355"/>
      <c r="J13" s="344"/>
      <c r="K13" s="340"/>
      <c r="L13" s="340"/>
      <c r="M13" s="340"/>
    </row>
    <row r="14" spans="1:13" ht="15.75" x14ac:dyDescent="0.2">
      <c r="B14" s="349"/>
      <c r="C14" s="344"/>
      <c r="D14" s="344"/>
      <c r="E14" s="346"/>
      <c r="H14" s="348"/>
      <c r="I14" s="344"/>
      <c r="J14" s="344"/>
      <c r="K14" s="340"/>
      <c r="L14" s="340"/>
      <c r="M14" s="340"/>
    </row>
    <row r="15" spans="1:13" x14ac:dyDescent="0.2">
      <c r="B15" s="54" t="s">
        <v>1793</v>
      </c>
    </row>
    <row r="16" spans="1:13" ht="24.95" customHeight="1" x14ac:dyDescent="0.2">
      <c r="B16" s="1919" t="s">
        <v>1817</v>
      </c>
      <c r="C16" s="1889"/>
      <c r="D16" s="1889"/>
      <c r="E16" s="1889"/>
      <c r="F16" s="1889"/>
      <c r="G16" s="1890"/>
      <c r="H16" s="364"/>
    </row>
    <row r="17" spans="2:9" ht="24.95" customHeight="1" x14ac:dyDescent="0.2">
      <c r="B17" s="1919" t="s">
        <v>2273</v>
      </c>
      <c r="C17" s="1889"/>
      <c r="D17" s="1889"/>
      <c r="E17" s="1889"/>
      <c r="F17" s="1890"/>
      <c r="G17" s="809" t="s">
        <v>573</v>
      </c>
      <c r="H17" s="368"/>
    </row>
    <row r="18" spans="2:9" ht="15" customHeight="1" x14ac:dyDescent="0.2">
      <c r="B18" s="1926" t="s">
        <v>24</v>
      </c>
      <c r="C18" s="1846"/>
      <c r="D18" s="1846"/>
      <c r="E18" s="1847"/>
      <c r="F18" s="377" t="s">
        <v>35</v>
      </c>
      <c r="G18" s="369"/>
      <c r="H18" s="368"/>
    </row>
    <row r="19" spans="2:9" ht="24.95" customHeight="1" x14ac:dyDescent="0.2">
      <c r="B19" s="1845" t="s">
        <v>1837</v>
      </c>
      <c r="C19" s="1846"/>
      <c r="D19" s="1847"/>
      <c r="E19" s="808" t="s">
        <v>1838</v>
      </c>
      <c r="F19" s="369"/>
      <c r="G19" s="369"/>
      <c r="H19" s="368"/>
    </row>
    <row r="20" spans="2:9" ht="24.95" customHeight="1" x14ac:dyDescent="0.2">
      <c r="B20" s="1845" t="s">
        <v>2413</v>
      </c>
      <c r="C20" s="1936"/>
      <c r="D20" s="917"/>
      <c r="E20" s="916"/>
      <c r="F20" s="369"/>
      <c r="G20" s="369"/>
      <c r="H20" s="368"/>
    </row>
    <row r="21" spans="2:9" x14ac:dyDescent="0.2">
      <c r="B21" s="54"/>
      <c r="C21" s="54"/>
      <c r="D21" s="371"/>
      <c r="E21" s="371"/>
      <c r="F21" s="371"/>
      <c r="G21" s="371"/>
      <c r="H21" s="54"/>
    </row>
    <row r="22" spans="2:9" ht="24.95" customHeight="1" x14ac:dyDescent="0.2">
      <c r="B22" s="918" t="s">
        <v>2415</v>
      </c>
      <c r="C22" s="369"/>
      <c r="D22" s="369"/>
      <c r="E22" s="1938" t="s">
        <v>2414</v>
      </c>
      <c r="F22" s="1938"/>
      <c r="G22" s="372"/>
      <c r="H22" s="54"/>
    </row>
    <row r="23" spans="2:9" ht="24.95" customHeight="1" x14ac:dyDescent="0.2">
      <c r="B23" s="1866" t="s">
        <v>2405</v>
      </c>
      <c r="C23" s="1937"/>
      <c r="D23" s="369"/>
      <c r="E23" s="368"/>
      <c r="F23" s="371"/>
      <c r="G23" s="371"/>
      <c r="H23" s="54"/>
    </row>
    <row r="24" spans="2:9" x14ac:dyDescent="0.2">
      <c r="B24" s="54"/>
      <c r="C24" s="54"/>
      <c r="D24" s="379"/>
      <c r="E24" s="54"/>
      <c r="F24" s="54"/>
      <c r="G24" s="54"/>
      <c r="H24" s="54"/>
    </row>
    <row r="25" spans="2:9" x14ac:dyDescent="0.2">
      <c r="B25" s="54"/>
      <c r="C25" s="54"/>
      <c r="D25" s="371"/>
      <c r="E25" s="54"/>
      <c r="F25" s="54"/>
      <c r="G25" s="54"/>
      <c r="H25" s="54"/>
    </row>
    <row r="26" spans="2:9" x14ac:dyDescent="0.2">
      <c r="B26" s="54"/>
      <c r="C26" s="54"/>
      <c r="D26" s="371"/>
      <c r="E26" s="54"/>
      <c r="F26" s="54"/>
      <c r="G26" s="54"/>
      <c r="H26" s="54"/>
    </row>
    <row r="27" spans="2:9" x14ac:dyDescent="0.2">
      <c r="B27" s="352" t="s">
        <v>1788</v>
      </c>
    </row>
    <row r="28" spans="2:9" ht="54.75" customHeight="1" x14ac:dyDescent="0.25">
      <c r="B28" s="1932" t="s">
        <v>2468</v>
      </c>
      <c r="C28" s="1933"/>
      <c r="D28" s="1933" t="s">
        <v>2376</v>
      </c>
      <c r="E28" s="1934"/>
      <c r="F28" s="1934"/>
      <c r="G28" s="1935"/>
      <c r="H28" s="631"/>
      <c r="I28" s="361"/>
    </row>
    <row r="29" spans="2:9" ht="38.25" customHeight="1" x14ac:dyDescent="0.2">
      <c r="B29" s="1932" t="s">
        <v>2469</v>
      </c>
      <c r="C29" s="1933"/>
      <c r="D29" s="1933" t="s">
        <v>2470</v>
      </c>
      <c r="E29" s="1934"/>
      <c r="F29" s="1934"/>
      <c r="G29" s="1935"/>
    </row>
  </sheetData>
  <sheetProtection password="CA09" sheet="1" objects="1" scenarios="1"/>
  <mergeCells count="20">
    <mergeCell ref="B2:F2"/>
    <mergeCell ref="C11:D11"/>
    <mergeCell ref="F11:G11"/>
    <mergeCell ref="C12:D12"/>
    <mergeCell ref="F12:G12"/>
    <mergeCell ref="B7:F7"/>
    <mergeCell ref="B4:C4"/>
    <mergeCell ref="B9:C9"/>
    <mergeCell ref="E9:F9"/>
    <mergeCell ref="B29:C29"/>
    <mergeCell ref="D29:G29"/>
    <mergeCell ref="B28:C28"/>
    <mergeCell ref="D28:G28"/>
    <mergeCell ref="B16:G16"/>
    <mergeCell ref="B17:F17"/>
    <mergeCell ref="B18:E18"/>
    <mergeCell ref="B19:D19"/>
    <mergeCell ref="B20:C20"/>
    <mergeCell ref="B23:C23"/>
    <mergeCell ref="E22:F22"/>
  </mergeCells>
  <hyperlinks>
    <hyperlink ref="B4"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9"/>
  <dimension ref="A1:M24"/>
  <sheetViews>
    <sheetView showGridLines="0" showRuler="0" zoomScaleSheetLayoutView="100" workbookViewId="0">
      <pane ySplit="5" topLeftCell="A6" activePane="bottomLeft" state="frozen"/>
      <selection pane="bottomLeft" activeCell="B4" sqref="B4:C4"/>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2494</v>
      </c>
      <c r="C2" s="1012"/>
      <c r="D2" s="1012"/>
      <c r="E2" s="1012"/>
      <c r="F2" s="1012"/>
      <c r="G2" s="184"/>
      <c r="H2" s="61"/>
      <c r="I2" s="56"/>
    </row>
    <row r="3" spans="1:13" customFormat="1" ht="9.7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340"/>
      <c r="K10" s="340"/>
      <c r="L10" s="340"/>
      <c r="M10" s="340"/>
    </row>
    <row r="11" spans="1:13" ht="85.5" customHeight="1" x14ac:dyDescent="0.2">
      <c r="B11" s="801" t="s">
        <v>2260</v>
      </c>
      <c r="C11" s="1848" t="s">
        <v>2495</v>
      </c>
      <c r="D11" s="1849"/>
      <c r="E11" s="803" t="s">
        <v>2260</v>
      </c>
      <c r="F11" s="1897" t="s">
        <v>108</v>
      </c>
      <c r="G11" s="1851"/>
      <c r="H11" s="354"/>
      <c r="I11" s="355"/>
      <c r="J11" s="340"/>
      <c r="K11" s="340"/>
      <c r="L11" s="340"/>
      <c r="M11" s="340"/>
    </row>
    <row r="12" spans="1:13" s="347" customFormat="1" ht="101.25" customHeight="1" x14ac:dyDescent="0.2">
      <c r="B12" s="802" t="s">
        <v>1792</v>
      </c>
      <c r="C12" s="1848" t="s">
        <v>2282</v>
      </c>
      <c r="D12" s="1849"/>
      <c r="E12" s="804" t="s">
        <v>1792</v>
      </c>
      <c r="F12" s="1898" t="s">
        <v>108</v>
      </c>
      <c r="G12" s="1852"/>
      <c r="H12" s="356"/>
      <c r="I12" s="355"/>
      <c r="J12" s="344"/>
      <c r="K12" s="340"/>
      <c r="L12" s="340"/>
      <c r="M12" s="340"/>
    </row>
    <row r="13" spans="1:13" s="347" customFormat="1" ht="24" customHeight="1" x14ac:dyDescent="0.2">
      <c r="B13" s="357"/>
      <c r="C13" s="357"/>
      <c r="D13" s="357"/>
      <c r="E13" s="358"/>
      <c r="F13" s="359"/>
      <c r="G13" s="359"/>
      <c r="H13" s="360"/>
      <c r="I13" s="355"/>
      <c r="J13" s="344"/>
      <c r="K13" s="340"/>
      <c r="L13" s="340"/>
      <c r="M13" s="340"/>
    </row>
    <row r="14" spans="1:13" ht="15.75" x14ac:dyDescent="0.2">
      <c r="B14" s="349"/>
      <c r="C14" s="344"/>
      <c r="D14" s="344"/>
      <c r="E14" s="346"/>
      <c r="H14" s="348"/>
      <c r="I14" s="344"/>
      <c r="J14" s="344"/>
      <c r="K14" s="340"/>
      <c r="L14" s="340"/>
      <c r="M14" s="340"/>
    </row>
    <row r="15" spans="1:13" x14ac:dyDescent="0.2">
      <c r="B15" s="54" t="s">
        <v>1793</v>
      </c>
    </row>
    <row r="16" spans="1:13" ht="24.95" customHeight="1" x14ac:dyDescent="0.2">
      <c r="B16" s="1919" t="s">
        <v>2283</v>
      </c>
      <c r="C16" s="1889"/>
      <c r="D16" s="1889"/>
      <c r="E16" s="1889"/>
      <c r="F16" s="1889"/>
      <c r="G16" s="1890"/>
      <c r="H16" s="364"/>
    </row>
    <row r="17" spans="2:8" ht="15" customHeight="1" x14ac:dyDescent="0.2">
      <c r="B17" s="1888" t="s">
        <v>35</v>
      </c>
      <c r="C17" s="1889"/>
      <c r="D17" s="1889"/>
      <c r="E17" s="1889"/>
      <c r="F17" s="1890"/>
      <c r="G17" s="488" t="s">
        <v>24</v>
      </c>
      <c r="H17" s="368"/>
    </row>
    <row r="18" spans="2:8" ht="24.95" customHeight="1" x14ac:dyDescent="0.2">
      <c r="B18" s="1919" t="s">
        <v>2284</v>
      </c>
      <c r="C18" s="1889"/>
      <c r="D18" s="1889"/>
      <c r="E18" s="1890"/>
      <c r="F18" s="813"/>
      <c r="G18" s="666"/>
      <c r="H18" s="368"/>
    </row>
    <row r="19" spans="2:8" x14ac:dyDescent="0.2">
      <c r="B19" s="811"/>
      <c r="C19" s="811"/>
      <c r="D19" s="799"/>
      <c r="E19" s="799"/>
      <c r="F19" s="799"/>
      <c r="G19" s="799"/>
      <c r="H19" s="54"/>
    </row>
    <row r="20" spans="2:8" ht="27" customHeight="1" x14ac:dyDescent="0.2">
      <c r="B20" s="1928" t="s">
        <v>1839</v>
      </c>
      <c r="C20" s="1928"/>
      <c r="D20" s="1928"/>
      <c r="E20" s="810"/>
      <c r="F20" s="799"/>
      <c r="G20" s="799"/>
      <c r="H20" s="54"/>
    </row>
    <row r="21" spans="2:8" ht="24.95" customHeight="1" x14ac:dyDescent="0.2">
      <c r="B21" s="1940" t="s">
        <v>2416</v>
      </c>
      <c r="C21" s="1941"/>
      <c r="D21" s="1941"/>
      <c r="E21" s="1941"/>
      <c r="F21" s="799"/>
      <c r="G21" s="799"/>
      <c r="H21" s="54"/>
    </row>
    <row r="22" spans="2:8" x14ac:dyDescent="0.2">
      <c r="B22" s="54"/>
      <c r="C22" s="54"/>
      <c r="D22" s="379"/>
      <c r="E22" s="54"/>
      <c r="F22" s="54"/>
      <c r="G22" s="54"/>
      <c r="H22" s="54"/>
    </row>
    <row r="23" spans="2:8" x14ac:dyDescent="0.2">
      <c r="B23" s="54"/>
      <c r="C23" s="54"/>
      <c r="D23" s="371"/>
      <c r="E23" s="54"/>
      <c r="F23" s="54"/>
      <c r="G23" s="54"/>
      <c r="H23" s="54"/>
    </row>
    <row r="24" spans="2:8" x14ac:dyDescent="0.2">
      <c r="B24" s="54"/>
      <c r="C24" s="54"/>
      <c r="D24" s="371"/>
      <c r="E24" s="54"/>
      <c r="F24" s="54"/>
      <c r="G24" s="54"/>
      <c r="H24" s="54"/>
    </row>
  </sheetData>
  <sheetProtection password="CA09" sheet="1" objects="1" scenarios="1"/>
  <mergeCells count="14">
    <mergeCell ref="B21:E21"/>
    <mergeCell ref="B20:D20"/>
    <mergeCell ref="B16:G16"/>
    <mergeCell ref="B17:F17"/>
    <mergeCell ref="B18:E18"/>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0"/>
  <dimension ref="A1:M30"/>
  <sheetViews>
    <sheetView showGridLines="0" showRuler="0" zoomScaleSheetLayoutView="100" workbookViewId="0">
      <pane ySplit="5" topLeftCell="A6" activePane="bottomLeft" state="frozen"/>
      <selection pane="bottomLeft" activeCell="B4" sqref="B4:C4"/>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2497</v>
      </c>
      <c r="C2" s="1012"/>
      <c r="D2" s="1012"/>
      <c r="E2" s="1012"/>
      <c r="F2" s="1012"/>
      <c r="G2" s="798"/>
      <c r="H2" s="61"/>
      <c r="I2" s="56"/>
    </row>
    <row r="3" spans="1:13" customFormat="1" ht="11.2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35.1" customHeight="1" x14ac:dyDescent="0.2">
      <c r="B7" s="1894" t="s">
        <v>1878</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523"/>
      <c r="K10" s="523"/>
      <c r="L10" s="523"/>
      <c r="M10" s="523"/>
    </row>
    <row r="11" spans="1:13" ht="85.5" customHeight="1" x14ac:dyDescent="0.2">
      <c r="B11" s="801" t="s">
        <v>2260</v>
      </c>
      <c r="C11" s="1848" t="s">
        <v>2495</v>
      </c>
      <c r="D11" s="1849"/>
      <c r="E11" s="803" t="s">
        <v>2260</v>
      </c>
      <c r="F11" s="1897" t="s">
        <v>2496</v>
      </c>
      <c r="G11" s="1851"/>
      <c r="H11" s="354"/>
      <c r="I11" s="355"/>
      <c r="J11" s="523"/>
      <c r="K11" s="523"/>
      <c r="L11" s="523"/>
      <c r="M11" s="523"/>
    </row>
    <row r="12" spans="1:13" s="347" customFormat="1" ht="98.25" customHeight="1" x14ac:dyDescent="0.2">
      <c r="B12" s="802" t="s">
        <v>1792</v>
      </c>
      <c r="C12" s="1848" t="s">
        <v>2282</v>
      </c>
      <c r="D12" s="1849"/>
      <c r="E12" s="804" t="s">
        <v>1792</v>
      </c>
      <c r="F12" s="1898" t="s">
        <v>1876</v>
      </c>
      <c r="G12" s="1852"/>
      <c r="H12" s="356"/>
      <c r="I12" s="355"/>
      <c r="J12" s="344"/>
      <c r="K12" s="523"/>
      <c r="L12" s="523"/>
      <c r="M12" s="523"/>
    </row>
    <row r="13" spans="1:13" s="347" customFormat="1" ht="24" customHeight="1" x14ac:dyDescent="0.2">
      <c r="B13" s="357"/>
      <c r="C13" s="357"/>
      <c r="D13" s="357"/>
      <c r="E13" s="526"/>
      <c r="F13" s="359"/>
      <c r="G13" s="359"/>
      <c r="H13" s="360"/>
      <c r="I13" s="355"/>
      <c r="J13" s="344"/>
      <c r="K13" s="523"/>
      <c r="L13" s="523"/>
      <c r="M13" s="523"/>
    </row>
    <row r="14" spans="1:13" ht="15.75" x14ac:dyDescent="0.2">
      <c r="B14" s="349"/>
      <c r="C14" s="344"/>
      <c r="D14" s="344"/>
      <c r="E14" s="346"/>
      <c r="H14" s="348"/>
      <c r="I14" s="344"/>
      <c r="J14" s="344"/>
      <c r="K14" s="523"/>
      <c r="L14" s="523"/>
      <c r="M14" s="523"/>
    </row>
    <row r="15" spans="1:13" x14ac:dyDescent="0.2">
      <c r="B15" s="54" t="s">
        <v>1793</v>
      </c>
    </row>
    <row r="16" spans="1:13" ht="24.95" customHeight="1" x14ac:dyDescent="0.2">
      <c r="B16" s="1845" t="s">
        <v>1776</v>
      </c>
      <c r="C16" s="1846"/>
      <c r="D16" s="1846"/>
      <c r="E16" s="1846"/>
      <c r="F16" s="1846"/>
      <c r="G16" s="1847"/>
      <c r="H16" s="364"/>
    </row>
    <row r="17" spans="2:9" x14ac:dyDescent="0.2">
      <c r="B17" s="54"/>
      <c r="C17" s="54"/>
      <c r="D17" s="371"/>
      <c r="E17" s="371"/>
      <c r="F17" s="371"/>
      <c r="G17" s="371"/>
      <c r="H17" s="54"/>
    </row>
    <row r="18" spans="2:9" ht="24.95" customHeight="1" x14ac:dyDescent="0.2">
      <c r="B18" s="1945" t="s">
        <v>1839</v>
      </c>
      <c r="C18" s="1945"/>
      <c r="D18" s="1945"/>
      <c r="E18" s="368"/>
      <c r="F18" s="372"/>
      <c r="G18" s="372"/>
      <c r="H18" s="54"/>
    </row>
    <row r="19" spans="2:9" ht="24.95" customHeight="1" x14ac:dyDescent="0.2">
      <c r="B19" s="1866" t="s">
        <v>2416</v>
      </c>
      <c r="C19" s="1867"/>
      <c r="D19" s="1867"/>
      <c r="E19" s="1867"/>
      <c r="F19" s="1867"/>
      <c r="G19" s="1868"/>
      <c r="H19" s="54"/>
    </row>
    <row r="20" spans="2:9" x14ac:dyDescent="0.2">
      <c r="B20" s="54"/>
      <c r="C20" s="54"/>
      <c r="D20" s="379"/>
      <c r="E20" s="54"/>
      <c r="F20" s="54"/>
      <c r="G20" s="54"/>
      <c r="H20" s="54"/>
    </row>
    <row r="21" spans="2:9" x14ac:dyDescent="0.2">
      <c r="B21" s="54"/>
      <c r="C21" s="54"/>
      <c r="D21" s="371"/>
      <c r="E21" s="54"/>
      <c r="F21" s="54"/>
      <c r="G21" s="54"/>
      <c r="H21" s="54"/>
    </row>
    <row r="22" spans="2:9" x14ac:dyDescent="0.2">
      <c r="B22" s="54"/>
      <c r="C22" s="54"/>
      <c r="D22" s="371"/>
      <c r="E22" s="54"/>
      <c r="F22" s="54"/>
      <c r="G22" s="54"/>
      <c r="H22" s="54"/>
    </row>
    <row r="23" spans="2:9" ht="35.1" customHeight="1" x14ac:dyDescent="0.25">
      <c r="B23" s="1876" t="s">
        <v>1794</v>
      </c>
      <c r="C23" s="1877"/>
      <c r="D23" s="1877"/>
    </row>
    <row r="25" spans="2:9" ht="24.95" customHeight="1" x14ac:dyDescent="0.2">
      <c r="B25" s="1874" t="s">
        <v>2417</v>
      </c>
      <c r="C25" s="1874"/>
    </row>
    <row r="26" spans="2:9" ht="24" customHeight="1" x14ac:dyDescent="0.25">
      <c r="B26" s="350" t="s">
        <v>1784</v>
      </c>
      <c r="C26" s="350" t="s">
        <v>1785</v>
      </c>
      <c r="D26" s="1869" t="s">
        <v>1786</v>
      </c>
      <c r="E26" s="1870"/>
      <c r="F26" s="1869" t="s">
        <v>1787</v>
      </c>
      <c r="G26" s="1870"/>
      <c r="H26" s="363"/>
      <c r="I26" s="361"/>
    </row>
    <row r="27" spans="2:9" ht="24" customHeight="1" x14ac:dyDescent="0.2">
      <c r="B27" s="1942" t="s">
        <v>1874</v>
      </c>
      <c r="C27" s="1943"/>
      <c r="D27" s="1943"/>
      <c r="E27" s="1943"/>
      <c r="F27" s="1943"/>
      <c r="G27" s="1944"/>
    </row>
    <row r="29" spans="2:9" ht="24.95" customHeight="1" x14ac:dyDescent="0.2">
      <c r="B29" s="1874" t="s">
        <v>2418</v>
      </c>
      <c r="C29" s="1875"/>
      <c r="H29" s="351"/>
      <c r="I29" s="351"/>
    </row>
    <row r="30" spans="2:9" ht="61.5" customHeight="1" x14ac:dyDescent="0.2">
      <c r="B30" s="527" t="s">
        <v>207</v>
      </c>
      <c r="C30" s="527" t="s">
        <v>1875</v>
      </c>
      <c r="D30" s="1553" t="s">
        <v>1346</v>
      </c>
      <c r="E30" s="1553"/>
      <c r="F30" s="1553" t="s">
        <v>15</v>
      </c>
      <c r="G30" s="1553"/>
    </row>
  </sheetData>
  <sheetProtection password="CA09" sheet="1" objects="1" scenarios="1"/>
  <mergeCells count="20">
    <mergeCell ref="B23:D23"/>
    <mergeCell ref="B25:C25"/>
    <mergeCell ref="B29:C29"/>
    <mergeCell ref="B9:C9"/>
    <mergeCell ref="E9:F9"/>
    <mergeCell ref="B16:G16"/>
    <mergeCell ref="B18:D18"/>
    <mergeCell ref="B19:G19"/>
    <mergeCell ref="B2:F2"/>
    <mergeCell ref="B7:F7"/>
    <mergeCell ref="C11:D11"/>
    <mergeCell ref="F11:G11"/>
    <mergeCell ref="C12:D12"/>
    <mergeCell ref="F12:G12"/>
    <mergeCell ref="B4:C4"/>
    <mergeCell ref="D30:E30"/>
    <mergeCell ref="F30:G30"/>
    <mergeCell ref="D26:E26"/>
    <mergeCell ref="F26:G26"/>
    <mergeCell ref="B27:G27"/>
  </mergeCells>
  <hyperlinks>
    <hyperlink ref="B4"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M96"/>
  <sheetViews>
    <sheetView showGridLines="0" tabSelected="1" topLeftCell="D1" zoomScale="80" zoomScaleNormal="80" zoomScalePageLayoutView="150" workbookViewId="0">
      <pane ySplit="6" topLeftCell="A7" activePane="bottomLeft" state="frozen"/>
      <selection pane="bottomLeft" activeCell="J96" sqref="J96"/>
    </sheetView>
  </sheetViews>
  <sheetFormatPr baseColWidth="10" defaultColWidth="9.140625" defaultRowHeight="11.25" x14ac:dyDescent="0.2"/>
  <cols>
    <col min="1" max="1" width="1.7109375" style="48" customWidth="1"/>
    <col min="2" max="2" width="4.5703125" style="191" customWidth="1"/>
    <col min="3" max="3" width="5" style="48" customWidth="1"/>
    <col min="4" max="4" width="31.28515625" style="2" customWidth="1"/>
    <col min="5" max="5" width="30.85546875" style="45" customWidth="1"/>
    <col min="6" max="6" width="65.28515625" style="2" customWidth="1"/>
    <col min="7" max="7" width="29.140625" style="51" customWidth="1"/>
    <col min="8" max="8" width="28" style="51" customWidth="1"/>
    <col min="9" max="9" width="31.85546875" style="51" customWidth="1"/>
    <col min="10" max="10" width="67.28515625" style="51" customWidth="1"/>
    <col min="11" max="11" width="30.5703125" style="51" hidden="1" customWidth="1"/>
    <col min="12" max="12" width="37.28515625" style="51" hidden="1" customWidth="1"/>
    <col min="13" max="13" width="26.5703125" style="51" hidden="1" customWidth="1"/>
    <col min="14" max="16384" width="9.140625" style="41"/>
  </cols>
  <sheetData>
    <row r="1" spans="1:13" ht="8.25" customHeight="1" x14ac:dyDescent="0.2">
      <c r="A1" s="77"/>
      <c r="B1" s="210"/>
      <c r="F1" s="62"/>
    </row>
    <row r="2" spans="1:13" ht="43.5" customHeight="1" x14ac:dyDescent="0.2">
      <c r="A2" s="6"/>
      <c r="C2" s="1012" t="s">
        <v>2195</v>
      </c>
      <c r="D2" s="1012"/>
      <c r="E2" s="1012"/>
      <c r="F2" s="62"/>
      <c r="K2" s="241" t="s">
        <v>414</v>
      </c>
      <c r="L2" s="242" t="s">
        <v>415</v>
      </c>
      <c r="M2" s="243" t="s">
        <v>419</v>
      </c>
    </row>
    <row r="3" spans="1:13" ht="12" customHeight="1" x14ac:dyDescent="0.2">
      <c r="A3" s="6"/>
      <c r="C3" s="1012"/>
      <c r="D3" s="1012"/>
      <c r="E3" s="1012"/>
      <c r="F3" s="62"/>
      <c r="K3" s="244"/>
      <c r="L3" s="618" t="s">
        <v>96</v>
      </c>
      <c r="M3" s="615">
        <f>COUNTIF(M7:M94,L3)</f>
        <v>35</v>
      </c>
    </row>
    <row r="4" spans="1:13" ht="8.25" customHeight="1" x14ac:dyDescent="0.2">
      <c r="A4" s="6"/>
      <c r="C4" s="1012"/>
      <c r="D4" s="1012"/>
      <c r="E4" s="1012"/>
      <c r="F4" s="62"/>
      <c r="K4" s="244"/>
      <c r="L4" s="738" t="s">
        <v>1386</v>
      </c>
      <c r="M4" s="615">
        <f>COUNTIF(M7:M94,L4)</f>
        <v>3</v>
      </c>
    </row>
    <row r="5" spans="1:13" ht="20.100000000000001" customHeight="1" x14ac:dyDescent="0.2">
      <c r="A5" s="6"/>
      <c r="C5" s="1027" t="s">
        <v>1536</v>
      </c>
      <c r="D5" s="1027"/>
      <c r="E5" s="394"/>
      <c r="F5" s="62"/>
      <c r="K5" s="244"/>
      <c r="L5" s="619" t="s">
        <v>1385</v>
      </c>
      <c r="M5" s="616">
        <f>COUNTIF(M7:M94,L5)</f>
        <v>18</v>
      </c>
    </row>
    <row r="6" spans="1:13" ht="12" customHeight="1" x14ac:dyDescent="0.25">
      <c r="A6" s="6"/>
      <c r="C6" s="394"/>
      <c r="D6" s="394"/>
      <c r="E6" s="394"/>
      <c r="F6" s="62"/>
      <c r="K6" s="245"/>
      <c r="L6" s="619" t="s">
        <v>94</v>
      </c>
      <c r="M6" s="617">
        <f>COUNTIF(M7:M94,L6)</f>
        <v>16</v>
      </c>
    </row>
    <row r="7" spans="1:13" ht="27" customHeight="1" x14ac:dyDescent="0.2">
      <c r="A7" s="46"/>
      <c r="B7" s="775">
        <v>0</v>
      </c>
      <c r="C7" s="776" t="s">
        <v>80</v>
      </c>
      <c r="D7" s="777" t="s">
        <v>61</v>
      </c>
      <c r="E7" s="652"/>
      <c r="F7" s="778"/>
      <c r="G7" s="757" t="s">
        <v>115</v>
      </c>
      <c r="H7" s="779" t="s">
        <v>1750</v>
      </c>
      <c r="I7" s="652"/>
      <c r="J7" s="780"/>
      <c r="K7" s="640"/>
      <c r="L7" s="239"/>
      <c r="M7" s="240"/>
    </row>
    <row r="8" spans="1:13" ht="37.5" customHeight="1" x14ac:dyDescent="0.2">
      <c r="A8" s="46"/>
      <c r="B8" s="211"/>
      <c r="C8" s="204">
        <v>1</v>
      </c>
      <c r="D8" s="71" t="s">
        <v>75</v>
      </c>
      <c r="E8" s="71" t="s">
        <v>38</v>
      </c>
      <c r="F8" s="71" t="s">
        <v>59</v>
      </c>
      <c r="G8" s="758" t="s">
        <v>128</v>
      </c>
      <c r="H8" s="750" t="s">
        <v>1454</v>
      </c>
      <c r="I8" s="844" t="s">
        <v>38</v>
      </c>
      <c r="J8" s="991" t="s">
        <v>2678</v>
      </c>
      <c r="K8" s="641" t="s">
        <v>94</v>
      </c>
      <c r="L8" s="218" t="s">
        <v>416</v>
      </c>
      <c r="M8" s="224" t="s">
        <v>94</v>
      </c>
    </row>
    <row r="9" spans="1:13" ht="37.5" customHeight="1" x14ac:dyDescent="0.2">
      <c r="A9" s="46"/>
      <c r="B9" s="211"/>
      <c r="C9" s="204">
        <v>1</v>
      </c>
      <c r="D9" s="90" t="s">
        <v>76</v>
      </c>
      <c r="E9" s="90" t="s">
        <v>44</v>
      </c>
      <c r="F9" s="90" t="s">
        <v>60</v>
      </c>
      <c r="G9" s="758" t="s">
        <v>129</v>
      </c>
      <c r="H9" s="750" t="s">
        <v>1455</v>
      </c>
      <c r="I9" s="844" t="s">
        <v>1456</v>
      </c>
      <c r="J9" s="991" t="s">
        <v>2679</v>
      </c>
      <c r="K9" s="641" t="s">
        <v>94</v>
      </c>
      <c r="L9" s="218" t="s">
        <v>416</v>
      </c>
      <c r="M9" s="224" t="s">
        <v>94</v>
      </c>
    </row>
    <row r="10" spans="1:13" ht="42" customHeight="1" x14ac:dyDescent="0.2">
      <c r="A10" s="46"/>
      <c r="B10" s="211"/>
      <c r="C10" s="204">
        <v>1</v>
      </c>
      <c r="D10" s="90" t="s">
        <v>77</v>
      </c>
      <c r="E10" s="90" t="s">
        <v>44</v>
      </c>
      <c r="F10" s="90" t="s">
        <v>60</v>
      </c>
      <c r="G10" s="758" t="s">
        <v>404</v>
      </c>
      <c r="H10" s="750" t="s">
        <v>1457</v>
      </c>
      <c r="I10" s="844" t="s">
        <v>1456</v>
      </c>
      <c r="J10" s="991" t="s">
        <v>2679</v>
      </c>
      <c r="K10" s="641" t="s">
        <v>94</v>
      </c>
      <c r="L10" s="218" t="s">
        <v>416</v>
      </c>
      <c r="M10" s="224" t="s">
        <v>94</v>
      </c>
    </row>
    <row r="11" spans="1:13" ht="19.5" customHeight="1" x14ac:dyDescent="0.2">
      <c r="A11" s="46"/>
      <c r="B11" s="205" t="s">
        <v>2</v>
      </c>
      <c r="C11" s="205">
        <v>1</v>
      </c>
      <c r="D11" s="199" t="s">
        <v>41</v>
      </c>
      <c r="E11" s="199"/>
      <c r="F11" s="445"/>
      <c r="G11" s="759" t="s">
        <v>116</v>
      </c>
      <c r="H11" s="768" t="s">
        <v>1749</v>
      </c>
      <c r="I11" s="219"/>
      <c r="J11" s="225"/>
      <c r="K11" s="642"/>
      <c r="L11" s="219"/>
      <c r="M11" s="225"/>
    </row>
    <row r="12" spans="1:13" s="5" customFormat="1" ht="86.25" customHeight="1" x14ac:dyDescent="0.2">
      <c r="A12" s="397"/>
      <c r="B12" s="212"/>
      <c r="C12" s="206">
        <v>1</v>
      </c>
      <c r="D12" s="88" t="s">
        <v>78</v>
      </c>
      <c r="E12" s="88" t="s">
        <v>48</v>
      </c>
      <c r="F12" s="88" t="s">
        <v>560</v>
      </c>
      <c r="G12" s="758" t="s">
        <v>130</v>
      </c>
      <c r="H12" s="750" t="s">
        <v>1500</v>
      </c>
      <c r="I12" s="844" t="s">
        <v>1456</v>
      </c>
      <c r="J12" s="991" t="s">
        <v>2685</v>
      </c>
      <c r="K12" s="643" t="s">
        <v>94</v>
      </c>
      <c r="L12" s="257" t="s">
        <v>1164</v>
      </c>
      <c r="M12" s="231" t="s">
        <v>94</v>
      </c>
    </row>
    <row r="13" spans="1:13" s="5" customFormat="1" ht="60.75" customHeight="1" x14ac:dyDescent="0.2">
      <c r="A13" s="397"/>
      <c r="B13" s="1015"/>
      <c r="C13" s="1017">
        <v>1</v>
      </c>
      <c r="D13" s="1019" t="s">
        <v>131</v>
      </c>
      <c r="E13" s="1019" t="s">
        <v>132</v>
      </c>
      <c r="F13" s="422" t="s">
        <v>1165</v>
      </c>
      <c r="G13" s="1032" t="s">
        <v>133</v>
      </c>
      <c r="H13" s="1021" t="s">
        <v>1499</v>
      </c>
      <c r="I13" s="1023" t="s">
        <v>1459</v>
      </c>
      <c r="J13" s="990" t="s">
        <v>2680</v>
      </c>
      <c r="K13" s="1033" t="s">
        <v>417</v>
      </c>
      <c r="L13" s="1035" t="s">
        <v>418</v>
      </c>
      <c r="M13" s="1013" t="s">
        <v>96</v>
      </c>
    </row>
    <row r="14" spans="1:13" s="5" customFormat="1" ht="33" customHeight="1" x14ac:dyDescent="0.2">
      <c r="A14" s="419"/>
      <c r="B14" s="1016"/>
      <c r="C14" s="1018"/>
      <c r="D14" s="1020"/>
      <c r="E14" s="1020"/>
      <c r="F14" s="433" t="s">
        <v>1166</v>
      </c>
      <c r="G14" s="1032"/>
      <c r="H14" s="1022"/>
      <c r="I14" s="1024"/>
      <c r="J14" s="433" t="s">
        <v>2681</v>
      </c>
      <c r="K14" s="1034"/>
      <c r="L14" s="1036"/>
      <c r="M14" s="1014"/>
    </row>
    <row r="15" spans="1:13" s="5" customFormat="1" ht="53.25" customHeight="1" x14ac:dyDescent="0.2">
      <c r="A15" s="397"/>
      <c r="B15" s="212"/>
      <c r="C15" s="206">
        <v>1</v>
      </c>
      <c r="D15" s="88" t="s">
        <v>134</v>
      </c>
      <c r="E15" s="88" t="s">
        <v>135</v>
      </c>
      <c r="F15" s="88" t="s">
        <v>561</v>
      </c>
      <c r="G15" s="758" t="s">
        <v>136</v>
      </c>
      <c r="H15" s="750" t="s">
        <v>1498</v>
      </c>
      <c r="I15" s="844" t="s">
        <v>1456</v>
      </c>
      <c r="J15" s="991" t="s">
        <v>2682</v>
      </c>
      <c r="K15" s="644" t="s">
        <v>420</v>
      </c>
      <c r="L15" s="232" t="s">
        <v>421</v>
      </c>
      <c r="M15" s="233" t="s">
        <v>96</v>
      </c>
    </row>
    <row r="16" spans="1:13" s="5" customFormat="1" ht="40.5" customHeight="1" x14ac:dyDescent="0.2">
      <c r="A16" s="397"/>
      <c r="B16" s="253"/>
      <c r="C16" s="230">
        <v>1</v>
      </c>
      <c r="D16" s="403" t="s">
        <v>596</v>
      </c>
      <c r="E16" s="403" t="s">
        <v>597</v>
      </c>
      <c r="F16" s="396" t="s">
        <v>1147</v>
      </c>
      <c r="G16" s="760" t="s">
        <v>598</v>
      </c>
      <c r="H16" s="773" t="s">
        <v>1497</v>
      </c>
      <c r="I16" s="258" t="s">
        <v>1460</v>
      </c>
      <c r="J16" s="991" t="s">
        <v>2683</v>
      </c>
      <c r="K16" s="644" t="s">
        <v>422</v>
      </c>
      <c r="L16" s="232" t="s">
        <v>1101</v>
      </c>
      <c r="M16" s="233" t="s">
        <v>1385</v>
      </c>
    </row>
    <row r="17" spans="1:13" s="5" customFormat="1" ht="48" customHeight="1" x14ac:dyDescent="0.2">
      <c r="A17" s="397"/>
      <c r="B17" s="212"/>
      <c r="C17" s="209">
        <v>1</v>
      </c>
      <c r="D17" s="88" t="s">
        <v>79</v>
      </c>
      <c r="E17" s="90" t="s">
        <v>1119</v>
      </c>
      <c r="F17" s="90" t="s">
        <v>1148</v>
      </c>
      <c r="G17" s="760" t="s">
        <v>137</v>
      </c>
      <c r="H17" s="750" t="s">
        <v>1496</v>
      </c>
      <c r="I17" s="844" t="s">
        <v>1462</v>
      </c>
      <c r="J17" s="991" t="s">
        <v>2684</v>
      </c>
      <c r="K17" s="644" t="s">
        <v>423</v>
      </c>
      <c r="L17" s="399" t="s">
        <v>97</v>
      </c>
      <c r="M17" s="233" t="s">
        <v>96</v>
      </c>
    </row>
    <row r="18" spans="1:13" s="5" customFormat="1" ht="123" customHeight="1" x14ac:dyDescent="0.2">
      <c r="A18" s="397"/>
      <c r="B18" s="253"/>
      <c r="C18" s="406">
        <v>1</v>
      </c>
      <c r="D18" s="396" t="s">
        <v>497</v>
      </c>
      <c r="E18" s="396" t="s">
        <v>505</v>
      </c>
      <c r="F18" s="396" t="s">
        <v>1149</v>
      </c>
      <c r="G18" s="761" t="s">
        <v>490</v>
      </c>
      <c r="H18" s="751" t="s">
        <v>1495</v>
      </c>
      <c r="I18" s="844" t="s">
        <v>1464</v>
      </c>
      <c r="J18" s="528" t="s">
        <v>2686</v>
      </c>
      <c r="K18" s="645" t="s">
        <v>425</v>
      </c>
      <c r="L18" s="88" t="s">
        <v>1183</v>
      </c>
      <c r="M18" s="231" t="s">
        <v>1385</v>
      </c>
    </row>
    <row r="19" spans="1:13" s="5" customFormat="1" ht="18" customHeight="1" x14ac:dyDescent="0.2">
      <c r="A19" s="397"/>
      <c r="B19" s="208" t="s">
        <v>9</v>
      </c>
      <c r="C19" s="208">
        <v>2</v>
      </c>
      <c r="D19" s="201" t="s">
        <v>138</v>
      </c>
      <c r="E19" s="202"/>
      <c r="F19" s="201"/>
      <c r="G19" s="762" t="s">
        <v>117</v>
      </c>
      <c r="H19" s="769" t="s">
        <v>1751</v>
      </c>
      <c r="I19" s="220"/>
      <c r="J19" s="226"/>
      <c r="K19" s="646"/>
      <c r="L19" s="220"/>
      <c r="M19" s="226"/>
    </row>
    <row r="20" spans="1:13" s="5" customFormat="1" ht="24.75" customHeight="1" x14ac:dyDescent="0.2">
      <c r="A20" s="397"/>
      <c r="B20" s="208" t="s">
        <v>45</v>
      </c>
      <c r="C20" s="208">
        <v>1</v>
      </c>
      <c r="D20" s="201" t="s">
        <v>408</v>
      </c>
      <c r="E20" s="201"/>
      <c r="F20" s="201"/>
      <c r="G20" s="762" t="s">
        <v>126</v>
      </c>
      <c r="H20" s="769" t="s">
        <v>1752</v>
      </c>
      <c r="I20" s="220"/>
      <c r="J20" s="226"/>
      <c r="K20" s="646"/>
      <c r="L20" s="220"/>
      <c r="M20" s="226"/>
    </row>
    <row r="21" spans="1:13" s="5" customFormat="1" ht="78.75" customHeight="1" x14ac:dyDescent="0.2">
      <c r="A21" s="7"/>
      <c r="B21" s="213"/>
      <c r="C21" s="414">
        <v>1</v>
      </c>
      <c r="D21" s="90" t="s">
        <v>1120</v>
      </c>
      <c r="E21" s="410" t="s">
        <v>1121</v>
      </c>
      <c r="F21" s="90" t="s">
        <v>1150</v>
      </c>
      <c r="G21" s="761" t="s">
        <v>140</v>
      </c>
      <c r="H21" s="895" t="s">
        <v>2167</v>
      </c>
      <c r="I21" s="890" t="s">
        <v>2168</v>
      </c>
      <c r="J21" s="991" t="s">
        <v>2687</v>
      </c>
      <c r="K21" s="641" t="s">
        <v>94</v>
      </c>
      <c r="L21" s="218" t="s">
        <v>416</v>
      </c>
      <c r="M21" s="224" t="s">
        <v>94</v>
      </c>
    </row>
    <row r="22" spans="1:13" s="5" customFormat="1" ht="57" customHeight="1" x14ac:dyDescent="0.2">
      <c r="A22" s="7"/>
      <c r="B22" s="215"/>
      <c r="C22" s="406">
        <v>1</v>
      </c>
      <c r="D22" s="396" t="s">
        <v>1087</v>
      </c>
      <c r="E22" s="254" t="s">
        <v>595</v>
      </c>
      <c r="F22" s="396" t="s">
        <v>7</v>
      </c>
      <c r="G22" s="761" t="s">
        <v>1182</v>
      </c>
      <c r="H22" s="895" t="s">
        <v>2169</v>
      </c>
      <c r="I22" s="890" t="s">
        <v>1461</v>
      </c>
      <c r="J22" s="753" t="s">
        <v>1458</v>
      </c>
      <c r="K22" s="643" t="s">
        <v>94</v>
      </c>
      <c r="L22" s="257" t="s">
        <v>488</v>
      </c>
      <c r="M22" s="231" t="s">
        <v>94</v>
      </c>
    </row>
    <row r="23" spans="1:13" s="5" customFormat="1" ht="186" customHeight="1" x14ac:dyDescent="0.2">
      <c r="A23" s="397"/>
      <c r="B23" s="215"/>
      <c r="C23" s="406">
        <v>1</v>
      </c>
      <c r="D23" s="396" t="s">
        <v>1135</v>
      </c>
      <c r="E23" s="396" t="s">
        <v>507</v>
      </c>
      <c r="F23" s="396" t="s">
        <v>1151</v>
      </c>
      <c r="G23" s="761" t="s">
        <v>487</v>
      </c>
      <c r="H23" s="895" t="s">
        <v>2170</v>
      </c>
      <c r="I23" s="890" t="s">
        <v>1464</v>
      </c>
      <c r="J23" s="991" t="s">
        <v>2688</v>
      </c>
      <c r="K23" s="643" t="s">
        <v>94</v>
      </c>
      <c r="L23" s="257" t="s">
        <v>488</v>
      </c>
      <c r="M23" s="231" t="s">
        <v>94</v>
      </c>
    </row>
    <row r="24" spans="1:13" s="5" customFormat="1" ht="44.25" customHeight="1" x14ac:dyDescent="0.2">
      <c r="A24" s="7"/>
      <c r="B24" s="213"/>
      <c r="C24" s="204">
        <v>1</v>
      </c>
      <c r="D24" s="88" t="s">
        <v>141</v>
      </c>
      <c r="E24" s="88" t="s">
        <v>142</v>
      </c>
      <c r="F24" s="66" t="s">
        <v>143</v>
      </c>
      <c r="G24" s="758" t="s">
        <v>144</v>
      </c>
      <c r="H24" s="750" t="s">
        <v>1494</v>
      </c>
      <c r="I24" s="845" t="s">
        <v>1465</v>
      </c>
      <c r="J24" s="991" t="s">
        <v>2689</v>
      </c>
      <c r="K24" s="644" t="s">
        <v>424</v>
      </c>
      <c r="L24" s="396" t="s">
        <v>88</v>
      </c>
      <c r="M24" s="233" t="s">
        <v>96</v>
      </c>
    </row>
    <row r="25" spans="1:13" s="5" customFormat="1" ht="46.5" customHeight="1" x14ac:dyDescent="0.2">
      <c r="A25" s="7"/>
      <c r="B25" s="213"/>
      <c r="C25" s="204">
        <v>1</v>
      </c>
      <c r="D25" s="88" t="s">
        <v>145</v>
      </c>
      <c r="E25" s="88" t="s">
        <v>36</v>
      </c>
      <c r="F25" s="64" t="s">
        <v>143</v>
      </c>
      <c r="G25" s="758" t="s">
        <v>146</v>
      </c>
      <c r="H25" s="750" t="s">
        <v>1492</v>
      </c>
      <c r="I25" s="845" t="s">
        <v>36</v>
      </c>
      <c r="J25" s="991" t="s">
        <v>2689</v>
      </c>
      <c r="K25" s="641" t="s">
        <v>94</v>
      </c>
      <c r="L25" s="218" t="s">
        <v>416</v>
      </c>
      <c r="M25" s="224" t="s">
        <v>94</v>
      </c>
    </row>
    <row r="26" spans="1:13" s="5" customFormat="1" ht="132" customHeight="1" x14ac:dyDescent="0.2">
      <c r="A26" s="7"/>
      <c r="B26" s="213"/>
      <c r="C26" s="204">
        <v>1</v>
      </c>
      <c r="D26" s="88" t="s">
        <v>147</v>
      </c>
      <c r="E26" s="88" t="s">
        <v>37</v>
      </c>
      <c r="F26" s="64" t="s">
        <v>2625</v>
      </c>
      <c r="G26" s="758" t="s">
        <v>148</v>
      </c>
      <c r="H26" s="750" t="s">
        <v>1493</v>
      </c>
      <c r="I26" s="845" t="s">
        <v>37</v>
      </c>
      <c r="J26" s="991" t="s">
        <v>2690</v>
      </c>
      <c r="K26" s="641" t="s">
        <v>94</v>
      </c>
      <c r="L26" s="218" t="s">
        <v>416</v>
      </c>
      <c r="M26" s="224" t="s">
        <v>94</v>
      </c>
    </row>
    <row r="27" spans="1:13" s="5" customFormat="1" ht="78.75" x14ac:dyDescent="0.2">
      <c r="A27" s="7"/>
      <c r="B27" s="213"/>
      <c r="C27" s="204">
        <v>1</v>
      </c>
      <c r="D27" s="88" t="s">
        <v>149</v>
      </c>
      <c r="E27" s="88" t="s">
        <v>122</v>
      </c>
      <c r="F27" s="90" t="s">
        <v>150</v>
      </c>
      <c r="G27" s="758" t="s">
        <v>151</v>
      </c>
      <c r="H27" s="750" t="s">
        <v>1491</v>
      </c>
      <c r="I27" s="218" t="s">
        <v>1460</v>
      </c>
      <c r="J27" s="991" t="s">
        <v>2691</v>
      </c>
      <c r="K27" s="641" t="s">
        <v>94</v>
      </c>
      <c r="L27" s="218" t="s">
        <v>416</v>
      </c>
      <c r="M27" s="224" t="s">
        <v>94</v>
      </c>
    </row>
    <row r="28" spans="1:13" s="5" customFormat="1" ht="21.75" customHeight="1" x14ac:dyDescent="0.2">
      <c r="A28" s="7"/>
      <c r="B28" s="208" t="s">
        <v>51</v>
      </c>
      <c r="C28" s="208">
        <v>1</v>
      </c>
      <c r="D28" s="201" t="s">
        <v>82</v>
      </c>
      <c r="E28" s="202"/>
      <c r="F28" s="251"/>
      <c r="G28" s="762" t="s">
        <v>118</v>
      </c>
      <c r="H28" s="769" t="s">
        <v>1753</v>
      </c>
      <c r="I28" s="220"/>
      <c r="J28" s="226"/>
      <c r="K28" s="646"/>
      <c r="L28" s="220"/>
      <c r="M28" s="226"/>
    </row>
    <row r="29" spans="1:13" s="5" customFormat="1" ht="87" customHeight="1" x14ac:dyDescent="0.2">
      <c r="A29" s="47"/>
      <c r="B29" s="213"/>
      <c r="C29" s="209">
        <v>1</v>
      </c>
      <c r="D29" s="432" t="s">
        <v>1152</v>
      </c>
      <c r="E29" s="88" t="s">
        <v>152</v>
      </c>
      <c r="F29" s="90" t="s">
        <v>1088</v>
      </c>
      <c r="G29" s="760" t="s">
        <v>1153</v>
      </c>
      <c r="H29" s="774" t="s">
        <v>1490</v>
      </c>
      <c r="I29" s="845" t="s">
        <v>152</v>
      </c>
      <c r="J29" s="991" t="s">
        <v>2692</v>
      </c>
      <c r="K29" s="645" t="s">
        <v>426</v>
      </c>
      <c r="L29" s="258" t="s">
        <v>38</v>
      </c>
      <c r="M29" s="246" t="s">
        <v>96</v>
      </c>
    </row>
    <row r="30" spans="1:13" s="5" customFormat="1" ht="114.75" customHeight="1" x14ac:dyDescent="0.2">
      <c r="A30" s="47"/>
      <c r="B30" s="213"/>
      <c r="C30" s="204">
        <v>1</v>
      </c>
      <c r="D30" s="67" t="s">
        <v>153</v>
      </c>
      <c r="E30" s="409" t="s">
        <v>1184</v>
      </c>
      <c r="F30" s="66" t="s">
        <v>569</v>
      </c>
      <c r="G30" s="763" t="s">
        <v>154</v>
      </c>
      <c r="H30" s="781" t="s">
        <v>1489</v>
      </c>
      <c r="I30" s="847" t="s">
        <v>1467</v>
      </c>
      <c r="J30" s="657" t="s">
        <v>2693</v>
      </c>
      <c r="K30" s="647" t="s">
        <v>425</v>
      </c>
      <c r="L30" s="398" t="s">
        <v>89</v>
      </c>
      <c r="M30" s="234" t="s">
        <v>96</v>
      </c>
    </row>
    <row r="31" spans="1:13" s="5" customFormat="1" ht="312.75" customHeight="1" x14ac:dyDescent="0.2">
      <c r="A31" s="7"/>
      <c r="B31" s="213"/>
      <c r="C31" s="204">
        <v>1</v>
      </c>
      <c r="D31" s="67" t="s">
        <v>155</v>
      </c>
      <c r="E31" s="410" t="s">
        <v>1122</v>
      </c>
      <c r="F31" s="64" t="s">
        <v>2631</v>
      </c>
      <c r="G31" s="758" t="s">
        <v>156</v>
      </c>
      <c r="H31" s="750" t="s">
        <v>1488</v>
      </c>
      <c r="I31" s="844" t="s">
        <v>1466</v>
      </c>
      <c r="J31" s="754" t="s">
        <v>2694</v>
      </c>
      <c r="K31" s="644" t="s">
        <v>427</v>
      </c>
      <c r="L31" s="398" t="s">
        <v>99</v>
      </c>
      <c r="M31" s="233" t="s">
        <v>96</v>
      </c>
    </row>
    <row r="32" spans="1:13" s="407" customFormat="1" ht="88.5" customHeight="1" x14ac:dyDescent="0.2">
      <c r="A32" s="404"/>
      <c r="B32" s="408"/>
      <c r="C32" s="206">
        <v>1</v>
      </c>
      <c r="D32" s="66" t="s">
        <v>157</v>
      </c>
      <c r="E32" s="66" t="s">
        <v>1115</v>
      </c>
      <c r="F32" s="90" t="s">
        <v>2626</v>
      </c>
      <c r="G32" s="764" t="s">
        <v>158</v>
      </c>
      <c r="H32" s="752" t="s">
        <v>1487</v>
      </c>
      <c r="I32" s="843" t="s">
        <v>1535</v>
      </c>
      <c r="J32" s="528" t="s">
        <v>2695</v>
      </c>
      <c r="K32" s="648" t="s">
        <v>428</v>
      </c>
      <c r="L32" s="396" t="s">
        <v>98</v>
      </c>
      <c r="M32" s="235" t="s">
        <v>96</v>
      </c>
    </row>
    <row r="33" spans="1:13" s="407" customFormat="1" ht="58.5" customHeight="1" x14ac:dyDescent="0.2">
      <c r="A33" s="404"/>
      <c r="B33" s="1005"/>
      <c r="C33" s="1028">
        <v>1</v>
      </c>
      <c r="D33" s="1003" t="s">
        <v>482</v>
      </c>
      <c r="E33" s="1003" t="s">
        <v>1114</v>
      </c>
      <c r="F33" s="975" t="s">
        <v>2623</v>
      </c>
      <c r="G33" s="1009" t="s">
        <v>483</v>
      </c>
      <c r="H33" s="1037" t="s">
        <v>1486</v>
      </c>
      <c r="I33" s="1003" t="s">
        <v>1114</v>
      </c>
      <c r="J33" s="1543" t="s">
        <v>2696</v>
      </c>
      <c r="K33" s="1030" t="s">
        <v>429</v>
      </c>
      <c r="L33" s="1003" t="s">
        <v>484</v>
      </c>
      <c r="M33" s="1025" t="s">
        <v>1385</v>
      </c>
    </row>
    <row r="34" spans="1:13" s="407" customFormat="1" ht="25.5" customHeight="1" x14ac:dyDescent="0.2">
      <c r="A34" s="404"/>
      <c r="B34" s="1006"/>
      <c r="C34" s="1029"/>
      <c r="D34" s="1004"/>
      <c r="E34" s="1004"/>
      <c r="F34" s="976"/>
      <c r="G34" s="1009"/>
      <c r="H34" s="1038"/>
      <c r="I34" s="1004"/>
      <c r="J34" s="2449"/>
      <c r="K34" s="1031"/>
      <c r="L34" s="1004"/>
      <c r="M34" s="1026"/>
    </row>
    <row r="35" spans="1:13" s="5" customFormat="1" ht="65.25" customHeight="1" x14ac:dyDescent="0.2">
      <c r="A35" s="7"/>
      <c r="B35" s="213"/>
      <c r="C35" s="204">
        <v>1</v>
      </c>
      <c r="D35" s="66" t="s">
        <v>159</v>
      </c>
      <c r="E35" s="66" t="s">
        <v>93</v>
      </c>
      <c r="F35" s="66" t="s">
        <v>1154</v>
      </c>
      <c r="G35" s="765" t="s">
        <v>160</v>
      </c>
      <c r="H35" s="772" t="s">
        <v>1485</v>
      </c>
      <c r="I35" s="843" t="s">
        <v>93</v>
      </c>
      <c r="J35" s="528" t="s">
        <v>2697</v>
      </c>
      <c r="K35" s="649" t="s">
        <v>430</v>
      </c>
      <c r="L35" s="398" t="s">
        <v>92</v>
      </c>
      <c r="M35" s="613" t="s">
        <v>1385</v>
      </c>
    </row>
    <row r="36" spans="1:13" s="5" customFormat="1" ht="46.5" customHeight="1" x14ac:dyDescent="0.2">
      <c r="A36" s="7"/>
      <c r="B36" s="213"/>
      <c r="C36" s="204">
        <v>1</v>
      </c>
      <c r="D36" s="66" t="s">
        <v>161</v>
      </c>
      <c r="E36" s="410" t="s">
        <v>2131</v>
      </c>
      <c r="F36" s="66" t="s">
        <v>2509</v>
      </c>
      <c r="G36" s="765" t="s">
        <v>162</v>
      </c>
      <c r="H36" s="772" t="s">
        <v>1484</v>
      </c>
      <c r="I36" s="897" t="s">
        <v>2131</v>
      </c>
      <c r="J36" s="528" t="s">
        <v>2698</v>
      </c>
      <c r="K36" s="649" t="s">
        <v>431</v>
      </c>
      <c r="L36" s="398" t="s">
        <v>1176</v>
      </c>
      <c r="M36" s="236" t="s">
        <v>96</v>
      </c>
    </row>
    <row r="37" spans="1:13" s="5" customFormat="1" ht="98.25" customHeight="1" x14ac:dyDescent="0.2">
      <c r="A37" s="7"/>
      <c r="B37" s="213"/>
      <c r="C37" s="204">
        <v>1</v>
      </c>
      <c r="D37" s="66" t="s">
        <v>163</v>
      </c>
      <c r="E37" s="66" t="s">
        <v>93</v>
      </c>
      <c r="F37" s="66" t="s">
        <v>1155</v>
      </c>
      <c r="G37" s="765" t="s">
        <v>164</v>
      </c>
      <c r="H37" s="772" t="s">
        <v>1483</v>
      </c>
      <c r="I37" s="843" t="s">
        <v>93</v>
      </c>
      <c r="J37" s="528" t="s">
        <v>2699</v>
      </c>
      <c r="K37" s="649" t="s">
        <v>432</v>
      </c>
      <c r="L37" s="398" t="s">
        <v>92</v>
      </c>
      <c r="M37" s="613" t="s">
        <v>1385</v>
      </c>
    </row>
    <row r="38" spans="1:13" s="5" customFormat="1" ht="112.5" customHeight="1" x14ac:dyDescent="0.2">
      <c r="A38" s="7"/>
      <c r="B38" s="213"/>
      <c r="C38" s="204">
        <v>1</v>
      </c>
      <c r="D38" s="66" t="s">
        <v>165</v>
      </c>
      <c r="E38" s="410" t="s">
        <v>1353</v>
      </c>
      <c r="F38" s="66" t="s">
        <v>2510</v>
      </c>
      <c r="G38" s="765" t="s">
        <v>166</v>
      </c>
      <c r="H38" s="772" t="s">
        <v>1482</v>
      </c>
      <c r="I38" s="844" t="s">
        <v>1353</v>
      </c>
      <c r="J38" s="528" t="s">
        <v>2700</v>
      </c>
      <c r="K38" s="649" t="s">
        <v>433</v>
      </c>
      <c r="L38" s="399" t="s">
        <v>402</v>
      </c>
      <c r="M38" s="236" t="s">
        <v>96</v>
      </c>
    </row>
    <row r="39" spans="1:13" s="5" customFormat="1" ht="68.25" customHeight="1" x14ac:dyDescent="0.2">
      <c r="A39" s="7"/>
      <c r="B39" s="213"/>
      <c r="C39" s="204">
        <v>1</v>
      </c>
      <c r="D39" s="66" t="s">
        <v>167</v>
      </c>
      <c r="E39" s="66" t="s">
        <v>93</v>
      </c>
      <c r="F39" s="66" t="s">
        <v>1154</v>
      </c>
      <c r="G39" s="765" t="s">
        <v>168</v>
      </c>
      <c r="H39" s="772" t="s">
        <v>1481</v>
      </c>
      <c r="I39" s="843" t="s">
        <v>93</v>
      </c>
      <c r="J39" s="528" t="s">
        <v>2697</v>
      </c>
      <c r="K39" s="649" t="s">
        <v>434</v>
      </c>
      <c r="L39" s="398" t="s">
        <v>92</v>
      </c>
      <c r="M39" s="613" t="s">
        <v>1385</v>
      </c>
    </row>
    <row r="40" spans="1:13" s="5" customFormat="1" ht="128.25" customHeight="1" x14ac:dyDescent="0.2">
      <c r="A40" s="7"/>
      <c r="B40" s="213"/>
      <c r="C40" s="204">
        <v>1</v>
      </c>
      <c r="D40" s="66" t="s">
        <v>169</v>
      </c>
      <c r="E40" s="66" t="s">
        <v>170</v>
      </c>
      <c r="F40" s="66" t="s">
        <v>2511</v>
      </c>
      <c r="G40" s="765" t="s">
        <v>171</v>
      </c>
      <c r="H40" s="772" t="s">
        <v>1479</v>
      </c>
      <c r="I40" s="843" t="s">
        <v>170</v>
      </c>
      <c r="J40" s="528" t="s">
        <v>2701</v>
      </c>
      <c r="K40" s="649" t="s">
        <v>435</v>
      </c>
      <c r="L40" s="395" t="s">
        <v>170</v>
      </c>
      <c r="M40" s="236" t="s">
        <v>96</v>
      </c>
    </row>
    <row r="41" spans="1:13" s="5" customFormat="1" ht="88.5" customHeight="1" x14ac:dyDescent="0.2">
      <c r="A41" s="397"/>
      <c r="B41" s="213"/>
      <c r="C41" s="204">
        <v>1</v>
      </c>
      <c r="D41" s="64" t="s">
        <v>172</v>
      </c>
      <c r="E41" s="72" t="s">
        <v>1211</v>
      </c>
      <c r="F41" s="66" t="s">
        <v>67</v>
      </c>
      <c r="G41" s="758" t="s">
        <v>174</v>
      </c>
      <c r="H41" s="772" t="s">
        <v>1480</v>
      </c>
      <c r="I41" s="238" t="s">
        <v>1469</v>
      </c>
      <c r="J41" s="992" t="s">
        <v>1458</v>
      </c>
      <c r="K41" s="648" t="s">
        <v>436</v>
      </c>
      <c r="L41" s="232" t="s">
        <v>437</v>
      </c>
      <c r="M41" s="233" t="s">
        <v>96</v>
      </c>
    </row>
    <row r="42" spans="1:13" s="5" customFormat="1" ht="72" customHeight="1" x14ac:dyDescent="0.2">
      <c r="A42" s="397"/>
      <c r="B42" s="213"/>
      <c r="C42" s="209">
        <v>1</v>
      </c>
      <c r="D42" s="88" t="s">
        <v>175</v>
      </c>
      <c r="E42" s="416" t="s">
        <v>1118</v>
      </c>
      <c r="F42" s="90" t="s">
        <v>1089</v>
      </c>
      <c r="G42" s="760" t="s">
        <v>176</v>
      </c>
      <c r="H42" s="889" t="s">
        <v>2171</v>
      </c>
      <c r="I42" s="848" t="s">
        <v>1468</v>
      </c>
      <c r="J42" s="991" t="s">
        <v>2702</v>
      </c>
      <c r="K42" s="645" t="s">
        <v>438</v>
      </c>
      <c r="L42" s="232" t="s">
        <v>439</v>
      </c>
      <c r="M42" s="613" t="s">
        <v>1385</v>
      </c>
    </row>
    <row r="43" spans="1:13" s="5" customFormat="1" ht="60" customHeight="1" x14ac:dyDescent="0.2">
      <c r="A43" s="397"/>
      <c r="B43" s="213"/>
      <c r="C43" s="209">
        <v>1</v>
      </c>
      <c r="D43" s="88" t="s">
        <v>177</v>
      </c>
      <c r="E43" s="416" t="s">
        <v>1118</v>
      </c>
      <c r="F43" s="90" t="s">
        <v>178</v>
      </c>
      <c r="G43" s="760" t="s">
        <v>179</v>
      </c>
      <c r="H43" s="889" t="s">
        <v>2172</v>
      </c>
      <c r="I43" s="848" t="s">
        <v>1468</v>
      </c>
      <c r="J43" s="657" t="s">
        <v>2703</v>
      </c>
      <c r="K43" s="645" t="s">
        <v>440</v>
      </c>
      <c r="L43" s="218" t="s">
        <v>441</v>
      </c>
      <c r="M43" s="233" t="s">
        <v>96</v>
      </c>
    </row>
    <row r="44" spans="1:13" s="6" customFormat="1" ht="26.25" customHeight="1" x14ac:dyDescent="0.2">
      <c r="A44" s="397"/>
      <c r="B44" s="208" t="s">
        <v>52</v>
      </c>
      <c r="C44" s="208" t="s">
        <v>42</v>
      </c>
      <c r="D44" s="203" t="s">
        <v>85</v>
      </c>
      <c r="E44" s="203"/>
      <c r="F44" s="203"/>
      <c r="G44" s="766" t="s">
        <v>1171</v>
      </c>
      <c r="H44" s="770" t="s">
        <v>1754</v>
      </c>
      <c r="I44" s="223"/>
      <c r="J44" s="229"/>
      <c r="K44" s="650"/>
      <c r="L44" s="223"/>
      <c r="M44" s="229"/>
    </row>
    <row r="45" spans="1:13" s="5" customFormat="1" ht="43.5" customHeight="1" x14ac:dyDescent="0.2">
      <c r="A45" s="397"/>
      <c r="B45" s="213"/>
      <c r="C45" s="209" t="s">
        <v>42</v>
      </c>
      <c r="D45" s="88" t="s">
        <v>1195</v>
      </c>
      <c r="E45" s="88" t="s">
        <v>38</v>
      </c>
      <c r="F45" s="88" t="s">
        <v>1090</v>
      </c>
      <c r="G45" s="760" t="s">
        <v>1170</v>
      </c>
      <c r="H45" s="756" t="s">
        <v>1477</v>
      </c>
      <c r="I45" s="845" t="s">
        <v>38</v>
      </c>
      <c r="J45" s="992" t="s">
        <v>2704</v>
      </c>
      <c r="K45" s="644" t="s">
        <v>442</v>
      </c>
      <c r="L45" s="218" t="s">
        <v>38</v>
      </c>
      <c r="M45" s="233" t="s">
        <v>96</v>
      </c>
    </row>
    <row r="46" spans="1:13" s="5" customFormat="1" ht="102" customHeight="1" x14ac:dyDescent="0.2">
      <c r="A46" s="397"/>
      <c r="B46" s="213"/>
      <c r="C46" s="209" t="s">
        <v>42</v>
      </c>
      <c r="D46" s="88" t="s">
        <v>1196</v>
      </c>
      <c r="E46" s="400" t="s">
        <v>1116</v>
      </c>
      <c r="F46" s="88" t="s">
        <v>1117</v>
      </c>
      <c r="G46" s="760" t="s">
        <v>1102</v>
      </c>
      <c r="H46" s="756" t="s">
        <v>1478</v>
      </c>
      <c r="I46" s="841" t="s">
        <v>1470</v>
      </c>
      <c r="J46" s="991" t="s">
        <v>2705</v>
      </c>
      <c r="K46" s="644" t="s">
        <v>443</v>
      </c>
      <c r="L46" s="66" t="s">
        <v>86</v>
      </c>
      <c r="M46" s="231" t="s">
        <v>1386</v>
      </c>
    </row>
    <row r="47" spans="1:13" s="5" customFormat="1" ht="33" customHeight="1" x14ac:dyDescent="0.2">
      <c r="A47" s="397"/>
      <c r="B47" s="411" t="s">
        <v>56</v>
      </c>
      <c r="C47" s="208">
        <v>1</v>
      </c>
      <c r="D47" s="201" t="s">
        <v>471</v>
      </c>
      <c r="E47" s="201"/>
      <c r="F47" s="201"/>
      <c r="G47" s="762" t="s">
        <v>472</v>
      </c>
      <c r="H47" s="769" t="s">
        <v>1755</v>
      </c>
      <c r="I47" s="220"/>
      <c r="J47" s="226"/>
      <c r="K47" s="646"/>
      <c r="L47" s="220"/>
      <c r="M47" s="226"/>
    </row>
    <row r="48" spans="1:13" s="5" customFormat="1" ht="55.5" customHeight="1" x14ac:dyDescent="0.2">
      <c r="A48" s="397"/>
      <c r="B48" s="215"/>
      <c r="C48" s="230">
        <v>1</v>
      </c>
      <c r="D48" s="90" t="s">
        <v>473</v>
      </c>
      <c r="E48" s="396" t="s">
        <v>1123</v>
      </c>
      <c r="F48" s="403" t="s">
        <v>599</v>
      </c>
      <c r="G48" s="760" t="s">
        <v>477</v>
      </c>
      <c r="H48" s="895" t="s">
        <v>1476</v>
      </c>
      <c r="I48" s="890" t="s">
        <v>2173</v>
      </c>
      <c r="J48" s="657" t="s">
        <v>2706</v>
      </c>
      <c r="K48" s="645" t="s">
        <v>444</v>
      </c>
      <c r="L48" s="249" t="s">
        <v>479</v>
      </c>
      <c r="M48" s="231" t="s">
        <v>1385</v>
      </c>
    </row>
    <row r="49" spans="1:13" s="5" customFormat="1" ht="48.75" customHeight="1" x14ac:dyDescent="0.2">
      <c r="A49" s="397"/>
      <c r="B49" s="215"/>
      <c r="C49" s="230">
        <v>1</v>
      </c>
      <c r="D49" s="396" t="s">
        <v>1091</v>
      </c>
      <c r="E49" s="413" t="s">
        <v>38</v>
      </c>
      <c r="F49" s="403" t="s">
        <v>1093</v>
      </c>
      <c r="G49" s="760" t="s">
        <v>1103</v>
      </c>
      <c r="H49" s="756" t="s">
        <v>1474</v>
      </c>
      <c r="I49" s="845" t="s">
        <v>152</v>
      </c>
      <c r="J49" s="992" t="s">
        <v>2707</v>
      </c>
      <c r="K49" s="645" t="s">
        <v>1104</v>
      </c>
      <c r="L49" s="249" t="s">
        <v>1105</v>
      </c>
      <c r="M49" s="614" t="s">
        <v>96</v>
      </c>
    </row>
    <row r="50" spans="1:13" s="5" customFormat="1" ht="45.75" customHeight="1" x14ac:dyDescent="0.2">
      <c r="A50" s="397"/>
      <c r="B50" s="215"/>
      <c r="C50" s="230">
        <v>1</v>
      </c>
      <c r="D50" s="396" t="s">
        <v>1092</v>
      </c>
      <c r="E50" s="413" t="s">
        <v>38</v>
      </c>
      <c r="F50" s="403" t="s">
        <v>1094</v>
      </c>
      <c r="G50" s="761" t="s">
        <v>1445</v>
      </c>
      <c r="H50" s="756" t="s">
        <v>1475</v>
      </c>
      <c r="I50" s="845" t="s">
        <v>152</v>
      </c>
      <c r="J50" s="992" t="s">
        <v>2708</v>
      </c>
      <c r="K50" s="645" t="s">
        <v>1104</v>
      </c>
      <c r="L50" s="249" t="s">
        <v>1105</v>
      </c>
      <c r="M50" s="246" t="s">
        <v>96</v>
      </c>
    </row>
    <row r="51" spans="1:13" s="5" customFormat="1" ht="30.75" customHeight="1" x14ac:dyDescent="0.2">
      <c r="A51" s="397"/>
      <c r="B51" s="411" t="s">
        <v>57</v>
      </c>
      <c r="C51" s="411">
        <v>1</v>
      </c>
      <c r="D51" s="201" t="s">
        <v>1124</v>
      </c>
      <c r="E51" s="201"/>
      <c r="F51" s="201"/>
      <c r="G51" s="762" t="s">
        <v>1185</v>
      </c>
      <c r="H51" s="769" t="s">
        <v>2174</v>
      </c>
      <c r="I51" s="220"/>
      <c r="J51" s="226"/>
      <c r="K51" s="646"/>
      <c r="L51" s="220"/>
      <c r="M51" s="226"/>
    </row>
    <row r="52" spans="1:13" s="5" customFormat="1" ht="70.5" customHeight="1" x14ac:dyDescent="0.2">
      <c r="A52" s="397"/>
      <c r="B52" s="405"/>
      <c r="C52" s="412">
        <v>1</v>
      </c>
      <c r="D52" s="66" t="s">
        <v>1187</v>
      </c>
      <c r="E52" s="90" t="s">
        <v>1125</v>
      </c>
      <c r="F52" s="90" t="s">
        <v>594</v>
      </c>
      <c r="G52" s="761" t="s">
        <v>474</v>
      </c>
      <c r="H52" s="895" t="s">
        <v>2175</v>
      </c>
      <c r="I52" s="890" t="s">
        <v>2176</v>
      </c>
      <c r="J52" s="528" t="s">
        <v>2709</v>
      </c>
      <c r="K52" s="644" t="s">
        <v>480</v>
      </c>
      <c r="L52" s="85" t="s">
        <v>112</v>
      </c>
      <c r="M52" s="231" t="s">
        <v>1386</v>
      </c>
    </row>
    <row r="53" spans="1:13" s="5" customFormat="1" ht="49.5" customHeight="1" x14ac:dyDescent="0.2">
      <c r="A53" s="397"/>
      <c r="B53" s="405"/>
      <c r="C53" s="406">
        <v>1</v>
      </c>
      <c r="D53" s="90" t="s">
        <v>1188</v>
      </c>
      <c r="E53" s="90" t="s">
        <v>228</v>
      </c>
      <c r="F53" s="90" t="s">
        <v>1126</v>
      </c>
      <c r="G53" s="761" t="s">
        <v>1446</v>
      </c>
      <c r="H53" s="895" t="s">
        <v>2177</v>
      </c>
      <c r="I53" s="890" t="s">
        <v>2178</v>
      </c>
      <c r="J53" s="528" t="s">
        <v>2710</v>
      </c>
      <c r="K53" s="644" t="s">
        <v>481</v>
      </c>
      <c r="L53" s="85" t="s">
        <v>113</v>
      </c>
      <c r="M53" s="250" t="s">
        <v>96</v>
      </c>
    </row>
    <row r="54" spans="1:13" s="5" customFormat="1" ht="83.25" customHeight="1" x14ac:dyDescent="0.2">
      <c r="A54" s="397"/>
      <c r="B54" s="215"/>
      <c r="C54" s="406">
        <v>1</v>
      </c>
      <c r="D54" s="90" t="s">
        <v>1189</v>
      </c>
      <c r="E54" s="410" t="s">
        <v>1127</v>
      </c>
      <c r="F54" s="90" t="s">
        <v>1128</v>
      </c>
      <c r="G54" s="761" t="s">
        <v>475</v>
      </c>
      <c r="H54" s="895" t="s">
        <v>2179</v>
      </c>
      <c r="I54" s="890" t="s">
        <v>1471</v>
      </c>
      <c r="J54" s="528" t="s">
        <v>2711</v>
      </c>
      <c r="K54" s="645" t="s">
        <v>445</v>
      </c>
      <c r="L54" s="396" t="s">
        <v>83</v>
      </c>
      <c r="M54" s="231" t="s">
        <v>1385</v>
      </c>
    </row>
    <row r="55" spans="1:13" s="5" customFormat="1" ht="98.25" customHeight="1" x14ac:dyDescent="0.2">
      <c r="A55" s="397"/>
      <c r="B55" s="215"/>
      <c r="C55" s="406">
        <v>1</v>
      </c>
      <c r="D55" s="90" t="s">
        <v>1190</v>
      </c>
      <c r="E55" s="410" t="s">
        <v>506</v>
      </c>
      <c r="F55" s="66" t="s">
        <v>1163</v>
      </c>
      <c r="G55" s="761" t="s">
        <v>476</v>
      </c>
      <c r="H55" s="895" t="s">
        <v>2180</v>
      </c>
      <c r="I55" s="890" t="s">
        <v>1473</v>
      </c>
      <c r="J55" s="528" t="s">
        <v>2712</v>
      </c>
      <c r="K55" s="644" t="s">
        <v>1172</v>
      </c>
      <c r="L55" s="249" t="s">
        <v>1173</v>
      </c>
      <c r="M55" s="233" t="s">
        <v>96</v>
      </c>
    </row>
    <row r="56" spans="1:13" s="5" customFormat="1" ht="45.75" customHeight="1" x14ac:dyDescent="0.2">
      <c r="A56" s="397"/>
      <c r="B56" s="215"/>
      <c r="C56" s="406">
        <v>1</v>
      </c>
      <c r="D56" s="90" t="s">
        <v>1191</v>
      </c>
      <c r="E56" s="410" t="s">
        <v>1129</v>
      </c>
      <c r="F56" s="90" t="s">
        <v>1156</v>
      </c>
      <c r="G56" s="761" t="s">
        <v>478</v>
      </c>
      <c r="H56" s="895" t="s">
        <v>2181</v>
      </c>
      <c r="I56" s="890" t="s">
        <v>1472</v>
      </c>
      <c r="J56" s="754" t="s">
        <v>2713</v>
      </c>
      <c r="K56" s="645" t="s">
        <v>444</v>
      </c>
      <c r="L56" s="249" t="s">
        <v>479</v>
      </c>
      <c r="M56" s="224" t="s">
        <v>1385</v>
      </c>
    </row>
    <row r="57" spans="1:13" s="5" customFormat="1" ht="78" customHeight="1" x14ac:dyDescent="0.2">
      <c r="A57" s="397"/>
      <c r="B57" s="215"/>
      <c r="C57" s="406">
        <v>1</v>
      </c>
      <c r="D57" s="90" t="s">
        <v>1192</v>
      </c>
      <c r="E57" s="254" t="s">
        <v>505</v>
      </c>
      <c r="F57" s="396" t="s">
        <v>1157</v>
      </c>
      <c r="G57" s="761" t="s">
        <v>1143</v>
      </c>
      <c r="H57" s="895" t="s">
        <v>2182</v>
      </c>
      <c r="I57" s="890" t="s">
        <v>1464</v>
      </c>
      <c r="J57" s="754" t="s">
        <v>2714</v>
      </c>
      <c r="K57" s="645" t="s">
        <v>444</v>
      </c>
      <c r="L57" s="249" t="s">
        <v>1174</v>
      </c>
      <c r="M57" s="224" t="s">
        <v>1385</v>
      </c>
    </row>
    <row r="58" spans="1:13" s="5" customFormat="1" ht="61.5" customHeight="1" x14ac:dyDescent="0.2">
      <c r="A58" s="397"/>
      <c r="B58" s="215"/>
      <c r="C58" s="406">
        <v>1</v>
      </c>
      <c r="D58" s="90" t="s">
        <v>1193</v>
      </c>
      <c r="E58" s="254" t="s">
        <v>505</v>
      </c>
      <c r="F58" s="396" t="s">
        <v>1158</v>
      </c>
      <c r="G58" s="761" t="s">
        <v>1144</v>
      </c>
      <c r="H58" s="895" t="s">
        <v>2183</v>
      </c>
      <c r="I58" s="890" t="s">
        <v>1464</v>
      </c>
      <c r="J58" s="754" t="s">
        <v>2715</v>
      </c>
      <c r="K58" s="645" t="s">
        <v>444</v>
      </c>
      <c r="L58" s="249" t="s">
        <v>1175</v>
      </c>
      <c r="M58" s="224" t="s">
        <v>1385</v>
      </c>
    </row>
    <row r="59" spans="1:13" s="60" customFormat="1" ht="28.5" customHeight="1" x14ac:dyDescent="0.2">
      <c r="A59" s="34"/>
      <c r="B59" s="208" t="s">
        <v>58</v>
      </c>
      <c r="C59" s="208">
        <v>1</v>
      </c>
      <c r="D59" s="200" t="s">
        <v>43</v>
      </c>
      <c r="E59" s="200"/>
      <c r="F59" s="200"/>
      <c r="G59" s="767" t="s">
        <v>119</v>
      </c>
      <c r="H59" s="771" t="s">
        <v>1756</v>
      </c>
      <c r="I59" s="222"/>
      <c r="J59" s="228"/>
      <c r="K59" s="651"/>
      <c r="L59" s="222"/>
      <c r="M59" s="228"/>
    </row>
    <row r="60" spans="1:13" s="60" customFormat="1" ht="48" customHeight="1" x14ac:dyDescent="0.2">
      <c r="A60" s="34"/>
      <c r="B60" s="214"/>
      <c r="C60" s="209">
        <v>1</v>
      </c>
      <c r="D60" s="66" t="s">
        <v>238</v>
      </c>
      <c r="E60" s="88" t="s">
        <v>100</v>
      </c>
      <c r="F60" s="66" t="s">
        <v>1159</v>
      </c>
      <c r="G60" s="758" t="s">
        <v>237</v>
      </c>
      <c r="H60" s="896" t="s">
        <v>2184</v>
      </c>
      <c r="I60" s="845" t="s">
        <v>1501</v>
      </c>
      <c r="J60" s="754" t="s">
        <v>2716</v>
      </c>
      <c r="K60" s="644" t="s">
        <v>446</v>
      </c>
      <c r="L60" s="398" t="s">
        <v>100</v>
      </c>
      <c r="M60" s="233" t="s">
        <v>96</v>
      </c>
    </row>
    <row r="61" spans="1:13" s="5" customFormat="1" ht="48" customHeight="1" x14ac:dyDescent="0.2">
      <c r="A61" s="397"/>
      <c r="B61" s="208"/>
      <c r="C61" s="209">
        <v>1</v>
      </c>
      <c r="D61" s="66" t="s">
        <v>181</v>
      </c>
      <c r="E61" s="410" t="s">
        <v>2131</v>
      </c>
      <c r="F61" s="66" t="s">
        <v>2506</v>
      </c>
      <c r="G61" s="758" t="s">
        <v>182</v>
      </c>
      <c r="H61" s="896" t="s">
        <v>2185</v>
      </c>
      <c r="I61" s="897" t="s">
        <v>2131</v>
      </c>
      <c r="J61" s="528" t="s">
        <v>2698</v>
      </c>
      <c r="K61" s="644" t="s">
        <v>447</v>
      </c>
      <c r="L61" s="398" t="s">
        <v>1177</v>
      </c>
      <c r="M61" s="233" t="s">
        <v>96</v>
      </c>
    </row>
    <row r="62" spans="1:13" ht="69.75" customHeight="1" x14ac:dyDescent="0.2">
      <c r="A62" s="397"/>
      <c r="B62" s="208"/>
      <c r="C62" s="209">
        <v>1</v>
      </c>
      <c r="D62" s="66" t="s">
        <v>183</v>
      </c>
      <c r="E62" s="410" t="s">
        <v>1354</v>
      </c>
      <c r="F62" s="66" t="s">
        <v>2507</v>
      </c>
      <c r="G62" s="758" t="s">
        <v>184</v>
      </c>
      <c r="H62" s="896" t="s">
        <v>2186</v>
      </c>
      <c r="I62" s="844" t="s">
        <v>1354</v>
      </c>
      <c r="J62" s="528" t="s">
        <v>2717</v>
      </c>
      <c r="K62" s="644" t="s">
        <v>448</v>
      </c>
      <c r="L62" s="399" t="s">
        <v>401</v>
      </c>
      <c r="M62" s="233" t="s">
        <v>96</v>
      </c>
    </row>
    <row r="63" spans="1:13" s="5" customFormat="1" ht="122.25" customHeight="1" x14ac:dyDescent="0.2">
      <c r="A63" s="397"/>
      <c r="B63" s="208"/>
      <c r="C63" s="209">
        <v>1</v>
      </c>
      <c r="D63" s="64" t="s">
        <v>185</v>
      </c>
      <c r="E63" s="65" t="s">
        <v>407</v>
      </c>
      <c r="F63" s="395" t="s">
        <v>2508</v>
      </c>
      <c r="G63" s="758" t="s">
        <v>186</v>
      </c>
      <c r="H63" s="896" t="s">
        <v>2187</v>
      </c>
      <c r="I63" s="247" t="s">
        <v>407</v>
      </c>
      <c r="J63" s="528" t="s">
        <v>2718</v>
      </c>
      <c r="K63" s="644" t="s">
        <v>449</v>
      </c>
      <c r="L63" s="247" t="s">
        <v>407</v>
      </c>
      <c r="M63" s="233" t="s">
        <v>96</v>
      </c>
    </row>
    <row r="64" spans="1:13" s="5" customFormat="1" ht="78.75" customHeight="1" x14ac:dyDescent="0.2">
      <c r="A64" s="397"/>
      <c r="B64" s="208"/>
      <c r="C64" s="209">
        <v>1</v>
      </c>
      <c r="D64" s="88" t="s">
        <v>187</v>
      </c>
      <c r="E64" s="96" t="s">
        <v>1211</v>
      </c>
      <c r="F64" s="66" t="s">
        <v>188</v>
      </c>
      <c r="G64" s="758" t="s">
        <v>189</v>
      </c>
      <c r="H64" s="896" t="s">
        <v>1502</v>
      </c>
      <c r="I64" s="238" t="s">
        <v>1507</v>
      </c>
      <c r="J64" s="754" t="s">
        <v>1458</v>
      </c>
      <c r="K64" s="644" t="s">
        <v>450</v>
      </c>
      <c r="L64" s="96" t="s">
        <v>173</v>
      </c>
      <c r="M64" s="233" t="s">
        <v>96</v>
      </c>
    </row>
    <row r="65" spans="1:13" s="5" customFormat="1" ht="63.75" customHeight="1" x14ac:dyDescent="0.2">
      <c r="A65" s="397"/>
      <c r="B65" s="1010"/>
      <c r="C65" s="1007">
        <v>1</v>
      </c>
      <c r="D65" s="1003" t="s">
        <v>485</v>
      </c>
      <c r="E65" s="1003" t="s">
        <v>1114</v>
      </c>
      <c r="F65" s="975" t="s">
        <v>2623</v>
      </c>
      <c r="G65" s="1009" t="s">
        <v>486</v>
      </c>
      <c r="H65" s="1001" t="s">
        <v>1503</v>
      </c>
      <c r="I65" s="1003" t="s">
        <v>1114</v>
      </c>
      <c r="J65" s="1543" t="s">
        <v>2696</v>
      </c>
      <c r="K65" s="1030" t="s">
        <v>429</v>
      </c>
      <c r="L65" s="1019" t="s">
        <v>484</v>
      </c>
      <c r="M65" s="1025" t="s">
        <v>1385</v>
      </c>
    </row>
    <row r="66" spans="1:13" s="5" customFormat="1" ht="27" customHeight="1" x14ac:dyDescent="0.2">
      <c r="A66" s="419"/>
      <c r="B66" s="1011"/>
      <c r="C66" s="1008"/>
      <c r="D66" s="1004"/>
      <c r="E66" s="1004"/>
      <c r="F66" s="976"/>
      <c r="G66" s="1009"/>
      <c r="H66" s="1002"/>
      <c r="I66" s="1004"/>
      <c r="J66" s="2449"/>
      <c r="K66" s="1031"/>
      <c r="L66" s="1020"/>
      <c r="M66" s="1026"/>
    </row>
    <row r="67" spans="1:13" s="5" customFormat="1" ht="67.5" customHeight="1" x14ac:dyDescent="0.2">
      <c r="A67" s="397"/>
      <c r="B67" s="208"/>
      <c r="C67" s="414">
        <v>1</v>
      </c>
      <c r="D67" s="90" t="s">
        <v>1130</v>
      </c>
      <c r="E67" s="410" t="s">
        <v>452</v>
      </c>
      <c r="F67" s="90" t="s">
        <v>1131</v>
      </c>
      <c r="G67" s="761" t="s">
        <v>191</v>
      </c>
      <c r="H67" s="896" t="s">
        <v>2188</v>
      </c>
      <c r="I67" s="844" t="s">
        <v>1506</v>
      </c>
      <c r="J67" s="753" t="s">
        <v>2719</v>
      </c>
      <c r="K67" s="644" t="s">
        <v>451</v>
      </c>
      <c r="L67" s="398" t="s">
        <v>452</v>
      </c>
      <c r="M67" s="233" t="s">
        <v>96</v>
      </c>
    </row>
    <row r="68" spans="1:13" s="60" customFormat="1" ht="40.5" customHeight="1" x14ac:dyDescent="0.2">
      <c r="A68" s="34"/>
      <c r="B68" s="214"/>
      <c r="C68" s="414">
        <v>1</v>
      </c>
      <c r="D68" s="401" t="s">
        <v>588</v>
      </c>
      <c r="E68" s="415" t="s">
        <v>95</v>
      </c>
      <c r="F68" s="401" t="s">
        <v>1132</v>
      </c>
      <c r="G68" s="761" t="s">
        <v>192</v>
      </c>
      <c r="H68" s="896" t="s">
        <v>1504</v>
      </c>
      <c r="I68" s="583" t="s">
        <v>1505</v>
      </c>
      <c r="J68" s="528" t="s">
        <v>2720</v>
      </c>
      <c r="K68" s="644" t="s">
        <v>453</v>
      </c>
      <c r="L68" s="248" t="s">
        <v>95</v>
      </c>
      <c r="M68" s="233" t="s">
        <v>96</v>
      </c>
    </row>
    <row r="69" spans="1:13" s="60" customFormat="1" ht="39.75" customHeight="1" x14ac:dyDescent="0.2">
      <c r="A69" s="34"/>
      <c r="B69" s="214"/>
      <c r="C69" s="414">
        <v>1</v>
      </c>
      <c r="D69" s="401" t="s">
        <v>589</v>
      </c>
      <c r="E69" s="415" t="s">
        <v>95</v>
      </c>
      <c r="F69" s="401" t="s">
        <v>1133</v>
      </c>
      <c r="G69" s="761" t="s">
        <v>239</v>
      </c>
      <c r="H69" s="896" t="s">
        <v>2189</v>
      </c>
      <c r="I69" s="583" t="s">
        <v>1505</v>
      </c>
      <c r="J69" s="584" t="s">
        <v>2721</v>
      </c>
      <c r="K69" s="644" t="s">
        <v>454</v>
      </c>
      <c r="L69" s="248" t="s">
        <v>95</v>
      </c>
      <c r="M69" s="233" t="s">
        <v>96</v>
      </c>
    </row>
    <row r="70" spans="1:13" s="5" customFormat="1" ht="25.5" customHeight="1" x14ac:dyDescent="0.2">
      <c r="A70" s="397"/>
      <c r="B70" s="208" t="s">
        <v>180</v>
      </c>
      <c r="C70" s="208" t="s">
        <v>42</v>
      </c>
      <c r="D70" s="200" t="s">
        <v>55</v>
      </c>
      <c r="E70" s="200"/>
      <c r="F70" s="200"/>
      <c r="G70" s="767" t="s">
        <v>123</v>
      </c>
      <c r="H70" s="771" t="s">
        <v>1757</v>
      </c>
      <c r="I70" s="222"/>
      <c r="J70" s="228"/>
      <c r="K70" s="651"/>
      <c r="L70" s="222"/>
      <c r="M70" s="228"/>
    </row>
    <row r="71" spans="1:13" s="5" customFormat="1" ht="104.25" customHeight="1" x14ac:dyDescent="0.2">
      <c r="A71" s="402"/>
      <c r="B71" s="252"/>
      <c r="C71" s="406" t="s">
        <v>42</v>
      </c>
      <c r="D71" s="90" t="s">
        <v>1134</v>
      </c>
      <c r="E71" s="396" t="s">
        <v>505</v>
      </c>
      <c r="F71" s="396" t="s">
        <v>2630</v>
      </c>
      <c r="G71" s="761" t="s">
        <v>1145</v>
      </c>
      <c r="H71" s="756" t="s">
        <v>1511</v>
      </c>
      <c r="I71" s="844" t="s">
        <v>1464</v>
      </c>
      <c r="J71" s="528" t="s">
        <v>2722</v>
      </c>
      <c r="K71" s="644" t="s">
        <v>94</v>
      </c>
      <c r="L71" s="232" t="s">
        <v>1178</v>
      </c>
      <c r="M71" s="233" t="s">
        <v>94</v>
      </c>
    </row>
    <row r="72" spans="1:13" s="5" customFormat="1" ht="78" customHeight="1" x14ac:dyDescent="0.2">
      <c r="A72" s="397"/>
      <c r="B72" s="208"/>
      <c r="C72" s="209" t="s">
        <v>42</v>
      </c>
      <c r="D72" s="71" t="s">
        <v>194</v>
      </c>
      <c r="E72" s="92" t="s">
        <v>102</v>
      </c>
      <c r="F72" s="66" t="s">
        <v>195</v>
      </c>
      <c r="G72" s="758" t="s">
        <v>196</v>
      </c>
      <c r="H72" s="895" t="s">
        <v>2190</v>
      </c>
      <c r="I72" s="844" t="s">
        <v>1508</v>
      </c>
      <c r="J72" s="231" t="s">
        <v>2723</v>
      </c>
      <c r="K72" s="644" t="s">
        <v>455</v>
      </c>
      <c r="L72" s="238" t="s">
        <v>102</v>
      </c>
      <c r="M72" s="233" t="s">
        <v>96</v>
      </c>
    </row>
    <row r="73" spans="1:13" s="5" customFormat="1" ht="45.75" customHeight="1" x14ac:dyDescent="0.2">
      <c r="A73" s="397"/>
      <c r="B73" s="208"/>
      <c r="C73" s="209" t="s">
        <v>42</v>
      </c>
      <c r="D73" s="71" t="s">
        <v>197</v>
      </c>
      <c r="E73" s="71" t="s">
        <v>38</v>
      </c>
      <c r="F73" s="66" t="s">
        <v>7</v>
      </c>
      <c r="G73" s="758" t="s">
        <v>198</v>
      </c>
      <c r="H73" s="756" t="s">
        <v>1510</v>
      </c>
      <c r="I73" s="845" t="s">
        <v>152</v>
      </c>
      <c r="J73" s="754" t="s">
        <v>1458</v>
      </c>
      <c r="K73" s="644" t="s">
        <v>456</v>
      </c>
      <c r="L73" s="218" t="s">
        <v>38</v>
      </c>
      <c r="M73" s="233" t="s">
        <v>96</v>
      </c>
    </row>
    <row r="74" spans="1:13" s="5" customFormat="1" ht="56.25" customHeight="1" x14ac:dyDescent="0.2">
      <c r="A74" s="89"/>
      <c r="B74" s="208"/>
      <c r="C74" s="209" t="s">
        <v>42</v>
      </c>
      <c r="D74" s="71" t="s">
        <v>413</v>
      </c>
      <c r="E74" s="71" t="s">
        <v>38</v>
      </c>
      <c r="F74" s="66" t="s">
        <v>7</v>
      </c>
      <c r="G74" s="516" t="s">
        <v>2346</v>
      </c>
      <c r="H74" s="756" t="s">
        <v>1509</v>
      </c>
      <c r="I74" s="845" t="s">
        <v>152</v>
      </c>
      <c r="J74" s="754" t="s">
        <v>1458</v>
      </c>
      <c r="K74" s="644" t="s">
        <v>457</v>
      </c>
      <c r="L74" s="218" t="s">
        <v>38</v>
      </c>
      <c r="M74" s="233" t="s">
        <v>96</v>
      </c>
    </row>
    <row r="75" spans="1:13" ht="22.5" customHeight="1" x14ac:dyDescent="0.2">
      <c r="B75" s="208" t="s">
        <v>193</v>
      </c>
      <c r="C75" s="208" t="s">
        <v>42</v>
      </c>
      <c r="D75" s="200" t="s">
        <v>49</v>
      </c>
      <c r="E75" s="444"/>
      <c r="F75" s="444"/>
      <c r="G75" s="767" t="s">
        <v>124</v>
      </c>
      <c r="H75" s="771" t="s">
        <v>1758</v>
      </c>
      <c r="I75" s="222"/>
      <c r="J75" s="228"/>
      <c r="K75" s="651"/>
      <c r="L75" s="222"/>
      <c r="M75" s="228"/>
    </row>
    <row r="76" spans="1:13" s="5" customFormat="1" ht="115.5" customHeight="1" x14ac:dyDescent="0.2">
      <c r="A76" s="402"/>
      <c r="B76" s="252"/>
      <c r="C76" s="406" t="s">
        <v>42</v>
      </c>
      <c r="D76" s="90" t="s">
        <v>1136</v>
      </c>
      <c r="E76" s="396" t="s">
        <v>505</v>
      </c>
      <c r="F76" s="396" t="s">
        <v>1452</v>
      </c>
      <c r="G76" s="761" t="s">
        <v>1146</v>
      </c>
      <c r="H76" s="756" t="s">
        <v>1515</v>
      </c>
      <c r="I76" s="844" t="s">
        <v>1464</v>
      </c>
      <c r="J76" s="528" t="s">
        <v>2724</v>
      </c>
      <c r="K76" s="644" t="s">
        <v>94</v>
      </c>
      <c r="L76" s="232" t="s">
        <v>1178</v>
      </c>
      <c r="M76" s="233" t="s">
        <v>94</v>
      </c>
    </row>
    <row r="77" spans="1:13" ht="108.75" customHeight="1" x14ac:dyDescent="0.2">
      <c r="B77" s="208"/>
      <c r="C77" s="209" t="s">
        <v>42</v>
      </c>
      <c r="D77" s="71" t="s">
        <v>234</v>
      </c>
      <c r="E77" s="97" t="s">
        <v>127</v>
      </c>
      <c r="F77" s="66" t="s">
        <v>7</v>
      </c>
      <c r="G77" s="758" t="s">
        <v>200</v>
      </c>
      <c r="H77" s="756" t="s">
        <v>1514</v>
      </c>
      <c r="I77" s="842" t="s">
        <v>1516</v>
      </c>
      <c r="J77" s="754" t="s">
        <v>1458</v>
      </c>
      <c r="K77" s="644" t="s">
        <v>458</v>
      </c>
      <c r="L77" s="398" t="s">
        <v>104</v>
      </c>
      <c r="M77" s="224" t="s">
        <v>1385</v>
      </c>
    </row>
    <row r="78" spans="1:13" ht="72.75" customHeight="1" x14ac:dyDescent="0.2">
      <c r="B78" s="208"/>
      <c r="C78" s="209" t="s">
        <v>42</v>
      </c>
      <c r="D78" s="71" t="s">
        <v>230</v>
      </c>
      <c r="E78" s="92" t="s">
        <v>102</v>
      </c>
      <c r="F78" s="66" t="s">
        <v>201</v>
      </c>
      <c r="G78" s="758" t="s">
        <v>202</v>
      </c>
      <c r="H78" s="895" t="s">
        <v>2191</v>
      </c>
      <c r="I78" s="844" t="s">
        <v>1508</v>
      </c>
      <c r="J78" s="231" t="s">
        <v>2725</v>
      </c>
      <c r="K78" s="644" t="s">
        <v>459</v>
      </c>
      <c r="L78" s="398" t="s">
        <v>103</v>
      </c>
      <c r="M78" s="233" t="s">
        <v>96</v>
      </c>
    </row>
    <row r="79" spans="1:13" ht="38.25" customHeight="1" x14ac:dyDescent="0.2">
      <c r="B79" s="208"/>
      <c r="C79" s="209" t="s">
        <v>42</v>
      </c>
      <c r="D79" s="71" t="s">
        <v>231</v>
      </c>
      <c r="E79" s="71" t="s">
        <v>38</v>
      </c>
      <c r="F79" s="66" t="s">
        <v>7</v>
      </c>
      <c r="G79" s="758" t="s">
        <v>203</v>
      </c>
      <c r="H79" s="756" t="s">
        <v>1513</v>
      </c>
      <c r="I79" s="845" t="s">
        <v>152</v>
      </c>
      <c r="J79" s="754" t="s">
        <v>1458</v>
      </c>
      <c r="K79" s="644" t="s">
        <v>460</v>
      </c>
      <c r="L79" s="218" t="s">
        <v>38</v>
      </c>
      <c r="M79" s="233" t="s">
        <v>96</v>
      </c>
    </row>
    <row r="80" spans="1:13" ht="37.5" customHeight="1" x14ac:dyDescent="0.2">
      <c r="B80" s="208"/>
      <c r="C80" s="209" t="s">
        <v>42</v>
      </c>
      <c r="D80" s="71" t="s">
        <v>232</v>
      </c>
      <c r="E80" s="71" t="s">
        <v>38</v>
      </c>
      <c r="F80" s="66" t="s">
        <v>7</v>
      </c>
      <c r="G80" s="758" t="s">
        <v>204</v>
      </c>
      <c r="H80" s="756" t="s">
        <v>1512</v>
      </c>
      <c r="I80" s="845" t="s">
        <v>152</v>
      </c>
      <c r="J80" s="754" t="s">
        <v>1458</v>
      </c>
      <c r="K80" s="644" t="s">
        <v>461</v>
      </c>
      <c r="L80" s="218" t="s">
        <v>38</v>
      </c>
      <c r="M80" s="233" t="s">
        <v>96</v>
      </c>
    </row>
    <row r="81" spans="2:13" ht="22.5" customHeight="1" x14ac:dyDescent="0.2">
      <c r="B81" s="208" t="s">
        <v>492</v>
      </c>
      <c r="C81" s="208">
        <v>1</v>
      </c>
      <c r="D81" s="200" t="s">
        <v>205</v>
      </c>
      <c r="E81" s="200"/>
      <c r="F81" s="200"/>
      <c r="G81" s="767" t="s">
        <v>120</v>
      </c>
      <c r="H81" s="771" t="s">
        <v>1759</v>
      </c>
      <c r="I81" s="222"/>
      <c r="J81" s="228"/>
      <c r="K81" s="651"/>
      <c r="L81" s="222"/>
      <c r="M81" s="228"/>
    </row>
    <row r="82" spans="2:13" ht="78.75" x14ac:dyDescent="0.2">
      <c r="B82" s="213"/>
      <c r="C82" s="209" t="s">
        <v>42</v>
      </c>
      <c r="D82" s="64" t="s">
        <v>1137</v>
      </c>
      <c r="E82" s="64" t="s">
        <v>38</v>
      </c>
      <c r="F82" s="64" t="s">
        <v>2629</v>
      </c>
      <c r="G82" s="763" t="s">
        <v>206</v>
      </c>
      <c r="H82" s="895" t="s">
        <v>2192</v>
      </c>
      <c r="I82" s="845" t="s">
        <v>152</v>
      </c>
      <c r="J82" s="753" t="s">
        <v>2726</v>
      </c>
      <c r="K82" s="644" t="s">
        <v>1179</v>
      </c>
      <c r="L82" s="218" t="s">
        <v>1180</v>
      </c>
      <c r="M82" s="231" t="s">
        <v>1386</v>
      </c>
    </row>
    <row r="83" spans="2:13" ht="48.75" customHeight="1" x14ac:dyDescent="0.2">
      <c r="B83" s="213"/>
      <c r="C83" s="207">
        <v>1</v>
      </c>
      <c r="D83" s="64" t="s">
        <v>207</v>
      </c>
      <c r="E83" s="417" t="s">
        <v>1138</v>
      </c>
      <c r="F83" s="71" t="s">
        <v>557</v>
      </c>
      <c r="G83" s="758" t="s">
        <v>208</v>
      </c>
      <c r="H83" s="756" t="s">
        <v>1524</v>
      </c>
      <c r="I83" s="844" t="s">
        <v>1517</v>
      </c>
      <c r="J83" s="753" t="s">
        <v>2727</v>
      </c>
      <c r="K83" s="644" t="s">
        <v>462</v>
      </c>
      <c r="L83" s="237" t="s">
        <v>114</v>
      </c>
      <c r="M83" s="233" t="s">
        <v>96</v>
      </c>
    </row>
    <row r="84" spans="2:13" ht="39" customHeight="1" x14ac:dyDescent="0.2">
      <c r="B84" s="213"/>
      <c r="C84" s="207">
        <v>1</v>
      </c>
      <c r="D84" s="64" t="s">
        <v>209</v>
      </c>
      <c r="E84" s="88" t="s">
        <v>1139</v>
      </c>
      <c r="F84" s="82" t="s">
        <v>7</v>
      </c>
      <c r="G84" s="758" t="s">
        <v>210</v>
      </c>
      <c r="H84" s="756" t="s">
        <v>1525</v>
      </c>
      <c r="I84" s="844" t="s">
        <v>1463</v>
      </c>
      <c r="J84" s="753" t="s">
        <v>1458</v>
      </c>
      <c r="K84" s="644" t="s">
        <v>463</v>
      </c>
      <c r="L84" s="237" t="s">
        <v>111</v>
      </c>
      <c r="M84" s="233" t="s">
        <v>96</v>
      </c>
    </row>
    <row r="85" spans="2:13" ht="37.5" customHeight="1" x14ac:dyDescent="0.2">
      <c r="B85" s="213"/>
      <c r="C85" s="207">
        <v>1</v>
      </c>
      <c r="D85" s="64" t="s">
        <v>211</v>
      </c>
      <c r="E85" s="88" t="s">
        <v>1139</v>
      </c>
      <c r="F85" s="82" t="s">
        <v>558</v>
      </c>
      <c r="G85" s="758" t="s">
        <v>212</v>
      </c>
      <c r="H85" s="756" t="s">
        <v>1526</v>
      </c>
      <c r="I85" s="844" t="s">
        <v>1463</v>
      </c>
      <c r="J85" s="753" t="s">
        <v>2728</v>
      </c>
      <c r="K85" s="641" t="s">
        <v>94</v>
      </c>
      <c r="L85" s="218" t="s">
        <v>416</v>
      </c>
      <c r="M85" s="224" t="s">
        <v>94</v>
      </c>
    </row>
    <row r="86" spans="2:13" ht="27" customHeight="1" x14ac:dyDescent="0.2">
      <c r="B86" s="208" t="s">
        <v>199</v>
      </c>
      <c r="C86" s="208" t="s">
        <v>42</v>
      </c>
      <c r="D86" s="200" t="s">
        <v>213</v>
      </c>
      <c r="E86" s="200"/>
      <c r="F86" s="200"/>
      <c r="G86" s="767" t="s">
        <v>121</v>
      </c>
      <c r="H86" s="771" t="s">
        <v>1760</v>
      </c>
      <c r="I86" s="222"/>
      <c r="J86" s="228"/>
      <c r="K86" s="651"/>
      <c r="L86" s="222"/>
      <c r="M86" s="228"/>
    </row>
    <row r="87" spans="2:13" ht="36" customHeight="1" x14ac:dyDescent="0.2">
      <c r="B87" s="213"/>
      <c r="C87" s="414" t="s">
        <v>42</v>
      </c>
      <c r="D87" s="90" t="s">
        <v>1096</v>
      </c>
      <c r="E87" s="90" t="s">
        <v>38</v>
      </c>
      <c r="F87" s="90" t="s">
        <v>2627</v>
      </c>
      <c r="G87" s="761" t="s">
        <v>214</v>
      </c>
      <c r="H87" s="756" t="s">
        <v>1527</v>
      </c>
      <c r="I87" s="845" t="s">
        <v>152</v>
      </c>
      <c r="J87" s="753" t="s">
        <v>2729</v>
      </c>
      <c r="K87" s="644" t="s">
        <v>470</v>
      </c>
      <c r="L87" s="218" t="s">
        <v>38</v>
      </c>
      <c r="M87" s="233" t="s">
        <v>96</v>
      </c>
    </row>
    <row r="88" spans="2:13" ht="64.5" customHeight="1" x14ac:dyDescent="0.2">
      <c r="B88" s="215"/>
      <c r="C88" s="414" t="s">
        <v>42</v>
      </c>
      <c r="D88" s="90" t="s">
        <v>1140</v>
      </c>
      <c r="E88" s="254" t="s">
        <v>1141</v>
      </c>
      <c r="F88" s="396" t="s">
        <v>1095</v>
      </c>
      <c r="G88" s="761" t="s">
        <v>410</v>
      </c>
      <c r="H88" s="756" t="s">
        <v>1528</v>
      </c>
      <c r="I88" s="844" t="s">
        <v>1518</v>
      </c>
      <c r="J88" s="991" t="s">
        <v>2730</v>
      </c>
      <c r="K88" s="641" t="s">
        <v>94</v>
      </c>
      <c r="L88" s="232" t="s">
        <v>1181</v>
      </c>
      <c r="M88" s="231" t="s">
        <v>94</v>
      </c>
    </row>
    <row r="89" spans="2:13" ht="103.5" customHeight="1" x14ac:dyDescent="0.2">
      <c r="B89" s="213"/>
      <c r="C89" s="414" t="s">
        <v>42</v>
      </c>
      <c r="D89" s="64" t="s">
        <v>215</v>
      </c>
      <c r="E89" s="84" t="s">
        <v>1160</v>
      </c>
      <c r="F89" s="66" t="s">
        <v>1097</v>
      </c>
      <c r="G89" s="763" t="s">
        <v>216</v>
      </c>
      <c r="H89" s="755" t="s">
        <v>1529</v>
      </c>
      <c r="I89" s="844" t="s">
        <v>1519</v>
      </c>
      <c r="J89" s="991" t="s">
        <v>2731</v>
      </c>
      <c r="K89" s="645" t="s">
        <v>468</v>
      </c>
      <c r="L89" s="430" t="s">
        <v>101</v>
      </c>
      <c r="M89" s="246" t="s">
        <v>1385</v>
      </c>
    </row>
    <row r="90" spans="2:13" ht="108.75" customHeight="1" x14ac:dyDescent="0.2">
      <c r="B90" s="213"/>
      <c r="C90" s="414" t="s">
        <v>42</v>
      </c>
      <c r="D90" s="64" t="s">
        <v>219</v>
      </c>
      <c r="E90" s="64" t="s">
        <v>1161</v>
      </c>
      <c r="F90" s="66" t="s">
        <v>1098</v>
      </c>
      <c r="G90" s="763" t="s">
        <v>220</v>
      </c>
      <c r="H90" s="755" t="s">
        <v>1530</v>
      </c>
      <c r="I90" s="844" t="s">
        <v>1523</v>
      </c>
      <c r="J90" s="753" t="s">
        <v>2732</v>
      </c>
      <c r="K90" s="645" t="s">
        <v>467</v>
      </c>
      <c r="L90" s="430" t="s">
        <v>107</v>
      </c>
      <c r="M90" s="246" t="s">
        <v>1385</v>
      </c>
    </row>
    <row r="91" spans="2:13" ht="135" customHeight="1" x14ac:dyDescent="0.2">
      <c r="B91" s="213"/>
      <c r="C91" s="414" t="s">
        <v>42</v>
      </c>
      <c r="D91" s="64" t="s">
        <v>221</v>
      </c>
      <c r="E91" s="64" t="s">
        <v>1162</v>
      </c>
      <c r="F91" s="418" t="s">
        <v>1142</v>
      </c>
      <c r="G91" s="763" t="s">
        <v>125</v>
      </c>
      <c r="H91" s="755" t="s">
        <v>1531</v>
      </c>
      <c r="I91" s="844" t="s">
        <v>1521</v>
      </c>
      <c r="J91" s="753" t="s">
        <v>2733</v>
      </c>
      <c r="K91" s="645" t="s">
        <v>466</v>
      </c>
      <c r="L91" s="430" t="s">
        <v>106</v>
      </c>
      <c r="M91" s="246" t="s">
        <v>1385</v>
      </c>
    </row>
    <row r="92" spans="2:13" ht="96.75" customHeight="1" x14ac:dyDescent="0.2">
      <c r="B92" s="213"/>
      <c r="C92" s="414" t="s">
        <v>42</v>
      </c>
      <c r="D92" s="64" t="s">
        <v>217</v>
      </c>
      <c r="E92" s="64" t="s">
        <v>110</v>
      </c>
      <c r="F92" s="64" t="s">
        <v>7</v>
      </c>
      <c r="G92" s="763" t="s">
        <v>218</v>
      </c>
      <c r="H92" s="755" t="s">
        <v>2193</v>
      </c>
      <c r="I92" s="846" t="s">
        <v>1522</v>
      </c>
      <c r="J92" s="991" t="s">
        <v>1458</v>
      </c>
      <c r="K92" s="645" t="s">
        <v>469</v>
      </c>
      <c r="L92" s="430" t="s">
        <v>105</v>
      </c>
      <c r="M92" s="246" t="s">
        <v>1385</v>
      </c>
    </row>
    <row r="93" spans="2:13" ht="39.75" customHeight="1" x14ac:dyDescent="0.2">
      <c r="B93" s="213"/>
      <c r="C93" s="414" t="s">
        <v>42</v>
      </c>
      <c r="D93" s="88" t="s">
        <v>224</v>
      </c>
      <c r="E93" s="88" t="s">
        <v>50</v>
      </c>
      <c r="F93" s="396" t="s">
        <v>2628</v>
      </c>
      <c r="G93" s="760" t="s">
        <v>222</v>
      </c>
      <c r="H93" s="755" t="s">
        <v>1532</v>
      </c>
      <c r="I93" s="845" t="s">
        <v>1520</v>
      </c>
      <c r="J93" s="753" t="s">
        <v>2734</v>
      </c>
      <c r="K93" s="641" t="s">
        <v>94</v>
      </c>
      <c r="L93" s="232" t="s">
        <v>464</v>
      </c>
      <c r="M93" s="227" t="s">
        <v>94</v>
      </c>
    </row>
    <row r="94" spans="2:13" ht="53.25" customHeight="1" x14ac:dyDescent="0.2">
      <c r="B94" s="213"/>
      <c r="C94" s="414" t="s">
        <v>42</v>
      </c>
      <c r="D94" s="64" t="s">
        <v>225</v>
      </c>
      <c r="E94" s="98" t="s">
        <v>109</v>
      </c>
      <c r="F94" s="66" t="s">
        <v>559</v>
      </c>
      <c r="G94" s="763" t="s">
        <v>226</v>
      </c>
      <c r="H94" s="755" t="s">
        <v>1533</v>
      </c>
      <c r="I94" s="98" t="s">
        <v>2194</v>
      </c>
      <c r="J94" s="657" t="s">
        <v>2735</v>
      </c>
      <c r="K94" s="641" t="s">
        <v>94</v>
      </c>
      <c r="L94" s="218" t="s">
        <v>416</v>
      </c>
      <c r="M94" s="227" t="s">
        <v>94</v>
      </c>
    </row>
    <row r="95" spans="2:13" ht="27" customHeight="1" x14ac:dyDescent="0.2">
      <c r="B95" s="208" t="s">
        <v>1099</v>
      </c>
      <c r="C95" s="208"/>
      <c r="D95" s="200" t="s">
        <v>1100</v>
      </c>
      <c r="E95" s="200"/>
      <c r="F95" s="200"/>
      <c r="G95" s="228" t="s">
        <v>1447</v>
      </c>
      <c r="H95" s="651" t="s">
        <v>1761</v>
      </c>
      <c r="I95" s="200"/>
      <c r="J95" s="2450"/>
      <c r="K95" s="651"/>
      <c r="L95" s="222"/>
      <c r="M95" s="228"/>
    </row>
    <row r="96" spans="2:13" ht="75" customHeight="1" x14ac:dyDescent="0.2">
      <c r="B96" s="213"/>
      <c r="C96" s="209">
        <v>1</v>
      </c>
      <c r="D96" s="88" t="s">
        <v>1194</v>
      </c>
      <c r="E96" s="88" t="s">
        <v>38</v>
      </c>
      <c r="F96" s="90" t="s">
        <v>1453</v>
      </c>
      <c r="G96" s="760" t="s">
        <v>223</v>
      </c>
      <c r="H96" s="756" t="s">
        <v>1534</v>
      </c>
      <c r="I96" s="845" t="s">
        <v>152</v>
      </c>
      <c r="J96" s="753" t="s">
        <v>2736</v>
      </c>
      <c r="K96" s="647" t="s">
        <v>465</v>
      </c>
      <c r="L96" s="221" t="s">
        <v>38</v>
      </c>
      <c r="M96" s="234" t="s">
        <v>96</v>
      </c>
    </row>
  </sheetData>
  <sheetProtection selectLockedCells="1"/>
  <autoFilter ref="B7:M96" xr:uid="{00000000-0009-0000-0000-000001000000}"/>
  <mergeCells count="34">
    <mergeCell ref="L65:L66"/>
    <mergeCell ref="M65:M66"/>
    <mergeCell ref="C5:D5"/>
    <mergeCell ref="C33:C34"/>
    <mergeCell ref="D33:D34"/>
    <mergeCell ref="E33:E34"/>
    <mergeCell ref="G33:G34"/>
    <mergeCell ref="K33:K34"/>
    <mergeCell ref="L33:L34"/>
    <mergeCell ref="M33:M34"/>
    <mergeCell ref="G13:G14"/>
    <mergeCell ref="K13:K14"/>
    <mergeCell ref="L13:L14"/>
    <mergeCell ref="K65:K66"/>
    <mergeCell ref="H33:H34"/>
    <mergeCell ref="I33:I34"/>
    <mergeCell ref="C2:E4"/>
    <mergeCell ref="M13:M14"/>
    <mergeCell ref="B13:B14"/>
    <mergeCell ref="C13:C14"/>
    <mergeCell ref="D13:D14"/>
    <mergeCell ref="E13:E14"/>
    <mergeCell ref="H13:H14"/>
    <mergeCell ref="I13:I14"/>
    <mergeCell ref="H65:H66"/>
    <mergeCell ref="I65:I66"/>
    <mergeCell ref="J65:J66"/>
    <mergeCell ref="J33:J34"/>
    <mergeCell ref="B33:B34"/>
    <mergeCell ref="C65:C66"/>
    <mergeCell ref="D65:D66"/>
    <mergeCell ref="E65:E66"/>
    <mergeCell ref="G65:G66"/>
    <mergeCell ref="B65:B66"/>
  </mergeCells>
  <hyperlinks>
    <hyperlink ref="C5:D5" location="Inhaltsverzeichnis!A1" display="zurück zum Inhaltsverzeichnis" xr:uid="{00000000-0004-0000-0100-000000000000}"/>
    <hyperlink ref="F14" location="Länderkennung!A1" display="Link zum Tabellenblatt &quot;Länderkennung&quot;" xr:uid="{00000000-0004-0000-0100-000001000000}"/>
    <hyperlink ref="J14" location="Länderkennung!A1" display="Link to the spreadsheet &quot;Country codes&quot;" xr:uid="{B035C694-DFC3-4EB8-931B-F084981FAAAD}"/>
  </hyperlinks>
  <pageMargins left="0.23622047244094491" right="0.23622047244094491" top="0.35433070866141736" bottom="0.35433070866141736" header="0.11811023622047245" footer="0.11811023622047245"/>
  <pageSetup paperSize="9" orientation="landscape" r:id="rId1"/>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1"/>
  <dimension ref="A1:M24"/>
  <sheetViews>
    <sheetView showGridLines="0" showRuler="0" zoomScaleSheetLayoutView="100" workbookViewId="0">
      <pane ySplit="5" topLeftCell="A6" activePane="bottomLeft" state="frozen"/>
      <selection pane="bottomLeft" activeCell="B4" sqref="B4:C4"/>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2419</v>
      </c>
      <c r="C2" s="1012"/>
      <c r="D2" s="1012"/>
      <c r="E2" s="1012"/>
      <c r="F2" s="1012"/>
      <c r="G2" s="184"/>
      <c r="H2" s="61"/>
      <c r="I2" s="56"/>
    </row>
    <row r="3" spans="1:13" customFormat="1" ht="8.2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340"/>
      <c r="K10" s="340"/>
      <c r="L10" s="340"/>
      <c r="M10" s="340"/>
    </row>
    <row r="11" spans="1:13" ht="62.25" customHeight="1" x14ac:dyDescent="0.2">
      <c r="B11" s="801" t="s">
        <v>2260</v>
      </c>
      <c r="C11" s="1848" t="s">
        <v>1697</v>
      </c>
      <c r="D11" s="1849"/>
      <c r="E11" s="803" t="s">
        <v>2260</v>
      </c>
      <c r="F11" s="1897" t="s">
        <v>108</v>
      </c>
      <c r="G11" s="1851"/>
      <c r="H11" s="354"/>
      <c r="I11" s="355"/>
      <c r="J11" s="340"/>
      <c r="K11" s="340"/>
      <c r="L11" s="340"/>
      <c r="M11" s="340"/>
    </row>
    <row r="12" spans="1:13" s="347" customFormat="1" ht="103.5" customHeight="1" x14ac:dyDescent="0.2">
      <c r="B12" s="802" t="s">
        <v>1792</v>
      </c>
      <c r="C12" s="1848" t="s">
        <v>2282</v>
      </c>
      <c r="D12" s="1849"/>
      <c r="E12" s="804" t="s">
        <v>1792</v>
      </c>
      <c r="F12" s="1898" t="s">
        <v>108</v>
      </c>
      <c r="G12" s="1852"/>
      <c r="H12" s="356"/>
      <c r="I12" s="355"/>
      <c r="J12" s="344"/>
      <c r="K12" s="340"/>
      <c r="L12" s="340"/>
      <c r="M12" s="340"/>
    </row>
    <row r="13" spans="1:13" s="347" customFormat="1" ht="24" customHeight="1" x14ac:dyDescent="0.2">
      <c r="B13" s="357"/>
      <c r="C13" s="357"/>
      <c r="D13" s="357"/>
      <c r="E13" s="358"/>
      <c r="F13" s="359"/>
      <c r="G13" s="359"/>
      <c r="H13" s="360"/>
      <c r="I13" s="355"/>
      <c r="J13" s="344"/>
      <c r="K13" s="340"/>
      <c r="L13" s="340"/>
      <c r="M13" s="340"/>
    </row>
    <row r="14" spans="1:13" ht="15.75" x14ac:dyDescent="0.2">
      <c r="B14" s="349"/>
      <c r="C14" s="344"/>
      <c r="D14" s="344"/>
      <c r="E14" s="346"/>
      <c r="H14" s="348"/>
      <c r="I14" s="344"/>
      <c r="J14" s="344"/>
      <c r="K14" s="340"/>
      <c r="L14" s="340"/>
      <c r="M14" s="340"/>
    </row>
    <row r="15" spans="1:13" x14ac:dyDescent="0.2">
      <c r="B15" s="54" t="s">
        <v>1793</v>
      </c>
    </row>
    <row r="16" spans="1:13" ht="24.95" customHeight="1" x14ac:dyDescent="0.2">
      <c r="B16" s="1919" t="s">
        <v>2283</v>
      </c>
      <c r="C16" s="1889"/>
      <c r="D16" s="1889"/>
      <c r="E16" s="1889"/>
      <c r="F16" s="1889"/>
      <c r="G16" s="1890"/>
      <c r="H16" s="364"/>
    </row>
    <row r="17" spans="2:8" ht="15" customHeight="1" x14ac:dyDescent="0.2">
      <c r="B17" s="1888" t="s">
        <v>35</v>
      </c>
      <c r="C17" s="1889"/>
      <c r="D17" s="1889"/>
      <c r="E17" s="1889"/>
      <c r="F17" s="1890"/>
      <c r="G17" s="488" t="s">
        <v>24</v>
      </c>
      <c r="H17" s="368"/>
    </row>
    <row r="18" spans="2:8" ht="24.95" customHeight="1" x14ac:dyDescent="0.2">
      <c r="B18" s="1919" t="s">
        <v>2284</v>
      </c>
      <c r="C18" s="1889"/>
      <c r="D18" s="1889"/>
      <c r="E18" s="1890"/>
      <c r="F18" s="893"/>
      <c r="G18" s="666"/>
      <c r="H18" s="368"/>
    </row>
    <row r="19" spans="2:8" x14ac:dyDescent="0.2">
      <c r="B19" s="54"/>
      <c r="C19" s="54"/>
      <c r="D19" s="371"/>
      <c r="E19" s="371"/>
      <c r="F19" s="371"/>
      <c r="G19" s="371"/>
      <c r="H19" s="54"/>
    </row>
    <row r="20" spans="2:8" ht="24.95" customHeight="1" x14ac:dyDescent="0.2">
      <c r="B20" s="1928" t="s">
        <v>1840</v>
      </c>
      <c r="C20" s="1928"/>
      <c r="D20" s="1928"/>
      <c r="E20" s="368"/>
      <c r="F20" s="372"/>
      <c r="G20" s="372"/>
      <c r="H20" s="54"/>
    </row>
    <row r="21" spans="2:8" ht="24.95" customHeight="1" x14ac:dyDescent="0.2">
      <c r="B21" s="1929" t="s">
        <v>1819</v>
      </c>
      <c r="C21" s="1930"/>
      <c r="D21" s="1930"/>
      <c r="E21" s="1930"/>
      <c r="F21" s="371"/>
      <c r="G21" s="371"/>
      <c r="H21" s="54"/>
    </row>
    <row r="22" spans="2:8" x14ac:dyDescent="0.2">
      <c r="B22" s="54"/>
      <c r="C22" s="54"/>
      <c r="D22" s="379"/>
      <c r="E22" s="54"/>
      <c r="F22" s="54"/>
      <c r="G22" s="54"/>
      <c r="H22" s="54"/>
    </row>
    <row r="23" spans="2:8" x14ac:dyDescent="0.2">
      <c r="B23" s="54"/>
      <c r="C23" s="54"/>
      <c r="D23" s="371"/>
      <c r="E23" s="54"/>
      <c r="F23" s="54"/>
      <c r="G23" s="54"/>
      <c r="H23" s="54"/>
    </row>
    <row r="24" spans="2:8" x14ac:dyDescent="0.2">
      <c r="B24" s="54"/>
      <c r="C24" s="54"/>
      <c r="D24" s="371"/>
      <c r="E24" s="54"/>
      <c r="F24" s="54"/>
      <c r="G24" s="54"/>
      <c r="H24" s="54"/>
    </row>
  </sheetData>
  <sheetProtection password="CA09" sheet="1" objects="1" scenarios="1"/>
  <mergeCells count="14">
    <mergeCell ref="B16:G16"/>
    <mergeCell ref="B17:F17"/>
    <mergeCell ref="B18:E18"/>
    <mergeCell ref="B20:D20"/>
    <mergeCell ref="B21:E21"/>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2"/>
  <dimension ref="A1:M30"/>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2420</v>
      </c>
      <c r="C2" s="1012"/>
      <c r="D2" s="1012"/>
      <c r="E2" s="1012"/>
      <c r="F2" s="1012"/>
      <c r="G2" s="184"/>
      <c r="H2" s="61"/>
      <c r="I2" s="56"/>
    </row>
    <row r="3" spans="1:13" customFormat="1" ht="12"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35.1" customHeight="1" x14ac:dyDescent="0.2">
      <c r="B7" s="1894" t="s">
        <v>1878</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523"/>
      <c r="K10" s="523"/>
      <c r="L10" s="523"/>
      <c r="M10" s="523"/>
    </row>
    <row r="11" spans="1:13" ht="61.5" customHeight="1" x14ac:dyDescent="0.2">
      <c r="B11" s="801" t="s">
        <v>2260</v>
      </c>
      <c r="C11" s="1848" t="s">
        <v>1697</v>
      </c>
      <c r="D11" s="1849"/>
      <c r="E11" s="803" t="s">
        <v>2260</v>
      </c>
      <c r="F11" s="1897" t="s">
        <v>1877</v>
      </c>
      <c r="G11" s="1851"/>
      <c r="H11" s="354"/>
      <c r="I11" s="355"/>
      <c r="J11" s="523"/>
      <c r="K11" s="523"/>
      <c r="L11" s="523"/>
      <c r="M11" s="523"/>
    </row>
    <row r="12" spans="1:13" s="347" customFormat="1" ht="102.75" customHeight="1" x14ac:dyDescent="0.2">
      <c r="B12" s="802" t="s">
        <v>1792</v>
      </c>
      <c r="C12" s="1848" t="s">
        <v>2282</v>
      </c>
      <c r="D12" s="1849"/>
      <c r="E12" s="804" t="s">
        <v>1792</v>
      </c>
      <c r="F12" s="1898" t="s">
        <v>1876</v>
      </c>
      <c r="G12" s="1852"/>
      <c r="H12" s="356"/>
      <c r="I12" s="355"/>
      <c r="J12" s="344"/>
      <c r="K12" s="523"/>
      <c r="L12" s="523"/>
      <c r="M12" s="523"/>
    </row>
    <row r="13" spans="1:13" s="347" customFormat="1" ht="24" customHeight="1" x14ac:dyDescent="0.2">
      <c r="B13" s="357"/>
      <c r="C13" s="357"/>
      <c r="D13" s="357"/>
      <c r="E13" s="526"/>
      <c r="F13" s="359"/>
      <c r="G13" s="359"/>
      <c r="H13" s="360"/>
      <c r="I13" s="355"/>
      <c r="J13" s="344"/>
      <c r="K13" s="523"/>
      <c r="L13" s="523"/>
      <c r="M13" s="523"/>
    </row>
    <row r="14" spans="1:13" ht="15.75" x14ac:dyDescent="0.2">
      <c r="B14" s="349"/>
      <c r="C14" s="344"/>
      <c r="D14" s="344"/>
      <c r="E14" s="346"/>
      <c r="H14" s="348"/>
      <c r="I14" s="344"/>
      <c r="J14" s="344"/>
      <c r="K14" s="523"/>
      <c r="L14" s="523"/>
      <c r="M14" s="523"/>
    </row>
    <row r="15" spans="1:13" x14ac:dyDescent="0.2">
      <c r="B15" s="54" t="s">
        <v>1793</v>
      </c>
    </row>
    <row r="16" spans="1:13" ht="24.95" customHeight="1" x14ac:dyDescent="0.2">
      <c r="B16" s="1845" t="s">
        <v>1776</v>
      </c>
      <c r="C16" s="1846"/>
      <c r="D16" s="1846"/>
      <c r="E16" s="1846"/>
      <c r="F16" s="1846"/>
      <c r="G16" s="1847"/>
      <c r="H16" s="364"/>
    </row>
    <row r="17" spans="2:9" x14ac:dyDescent="0.2">
      <c r="B17" s="54"/>
      <c r="C17" s="54"/>
      <c r="D17" s="371"/>
      <c r="E17" s="371"/>
      <c r="F17" s="371"/>
      <c r="G17" s="371"/>
      <c r="H17" s="54"/>
    </row>
    <row r="18" spans="2:9" ht="24.95" customHeight="1" x14ac:dyDescent="0.2">
      <c r="B18" s="1928" t="s">
        <v>1840</v>
      </c>
      <c r="C18" s="1928"/>
      <c r="D18" s="1928"/>
      <c r="E18" s="368"/>
      <c r="F18" s="372"/>
      <c r="G18" s="372"/>
      <c r="H18" s="54"/>
    </row>
    <row r="19" spans="2:9" ht="24.95" customHeight="1" x14ac:dyDescent="0.2">
      <c r="B19" s="1866" t="s">
        <v>1821</v>
      </c>
      <c r="C19" s="1867"/>
      <c r="D19" s="1867"/>
      <c r="E19" s="1867"/>
      <c r="F19" s="1867"/>
      <c r="G19" s="1868"/>
      <c r="H19" s="54"/>
    </row>
    <row r="20" spans="2:9" x14ac:dyDescent="0.2">
      <c r="B20" s="54"/>
      <c r="C20" s="54"/>
      <c r="D20" s="379"/>
      <c r="E20" s="54"/>
      <c r="F20" s="54"/>
      <c r="G20" s="54"/>
      <c r="H20" s="54"/>
    </row>
    <row r="21" spans="2:9" x14ac:dyDescent="0.2">
      <c r="B21" s="54"/>
      <c r="C21" s="54"/>
      <c r="D21" s="371"/>
      <c r="E21" s="54"/>
      <c r="F21" s="54"/>
      <c r="G21" s="54"/>
      <c r="H21" s="54"/>
    </row>
    <row r="22" spans="2:9" x14ac:dyDescent="0.2">
      <c r="B22" s="54"/>
      <c r="C22" s="54"/>
      <c r="D22" s="371"/>
      <c r="E22" s="54"/>
      <c r="F22" s="54"/>
      <c r="G22" s="54"/>
      <c r="H22" s="54"/>
    </row>
    <row r="23" spans="2:9" ht="35.1" customHeight="1" x14ac:dyDescent="0.25">
      <c r="B23" s="1876" t="s">
        <v>1794</v>
      </c>
      <c r="C23" s="1877"/>
      <c r="D23" s="1877"/>
    </row>
    <row r="25" spans="2:9" ht="24.95" customHeight="1" x14ac:dyDescent="0.2">
      <c r="B25" s="1874" t="s">
        <v>2421</v>
      </c>
      <c r="C25" s="1874"/>
    </row>
    <row r="26" spans="2:9" ht="24" customHeight="1" x14ac:dyDescent="0.25">
      <c r="B26" s="350" t="s">
        <v>1784</v>
      </c>
      <c r="C26" s="350" t="s">
        <v>1785</v>
      </c>
      <c r="D26" s="1869" t="s">
        <v>1786</v>
      </c>
      <c r="E26" s="1870"/>
      <c r="F26" s="1869" t="s">
        <v>1787</v>
      </c>
      <c r="G26" s="1870"/>
      <c r="H26" s="363"/>
      <c r="I26" s="361"/>
    </row>
    <row r="27" spans="2:9" ht="24" customHeight="1" x14ac:dyDescent="0.2">
      <c r="B27" s="1942" t="s">
        <v>1874</v>
      </c>
      <c r="C27" s="1943"/>
      <c r="D27" s="1943"/>
      <c r="E27" s="1943"/>
      <c r="F27" s="1943"/>
      <c r="G27" s="1944"/>
    </row>
    <row r="29" spans="2:9" ht="24.95" customHeight="1" x14ac:dyDescent="0.2">
      <c r="B29" s="1874" t="s">
        <v>2422</v>
      </c>
      <c r="C29" s="1875"/>
      <c r="H29" s="351"/>
      <c r="I29" s="351"/>
    </row>
    <row r="30" spans="2:9" ht="61.5" customHeight="1" x14ac:dyDescent="0.2">
      <c r="B30" s="527" t="s">
        <v>209</v>
      </c>
      <c r="C30" s="527" t="s">
        <v>2285</v>
      </c>
      <c r="D30" s="1553" t="s">
        <v>1346</v>
      </c>
      <c r="E30" s="1553"/>
      <c r="F30" s="1553" t="s">
        <v>15</v>
      </c>
      <c r="G30" s="1553"/>
    </row>
  </sheetData>
  <sheetProtection password="CA09" sheet="1" objects="1" scenarios="1"/>
  <mergeCells count="20">
    <mergeCell ref="B19:G19"/>
    <mergeCell ref="D26:E26"/>
    <mergeCell ref="F26:G26"/>
    <mergeCell ref="B27:G27"/>
    <mergeCell ref="D30:E30"/>
    <mergeCell ref="F30:G30"/>
    <mergeCell ref="B23:D23"/>
    <mergeCell ref="B25:C25"/>
    <mergeCell ref="B29:C29"/>
    <mergeCell ref="B16:G16"/>
    <mergeCell ref="B18:D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3"/>
  <dimension ref="A1:M21"/>
  <sheetViews>
    <sheetView showGridLines="0" showRuler="0" zoomScaleSheetLayoutView="100" workbookViewId="0">
      <pane ySplit="5" topLeftCell="A6" activePane="bottomLeft" state="frozen"/>
      <selection pane="bottomLeft" activeCell="M9" sqref="M9"/>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2423</v>
      </c>
      <c r="C2" s="1012"/>
      <c r="D2" s="1012"/>
      <c r="E2" s="1012"/>
      <c r="F2" s="1012"/>
      <c r="G2" s="184"/>
      <c r="H2" s="61"/>
      <c r="I2" s="56"/>
    </row>
    <row r="3" spans="1:13" customFormat="1" ht="11.25" customHeight="1" x14ac:dyDescent="0.25"/>
    <row r="4" spans="1:13" s="41" customFormat="1" ht="18"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340"/>
      <c r="K10" s="340"/>
      <c r="L10" s="340"/>
      <c r="M10" s="340"/>
    </row>
    <row r="11" spans="1:13" ht="58.5" customHeight="1" x14ac:dyDescent="0.2">
      <c r="B11" s="801" t="s">
        <v>2260</v>
      </c>
      <c r="C11" s="1848" t="s">
        <v>1698</v>
      </c>
      <c r="D11" s="1849"/>
      <c r="E11" s="803" t="s">
        <v>2260</v>
      </c>
      <c r="F11" s="1897" t="s">
        <v>108</v>
      </c>
      <c r="G11" s="1851"/>
      <c r="H11" s="354"/>
      <c r="I11" s="355"/>
      <c r="J11" s="340"/>
      <c r="K11" s="340"/>
      <c r="L11" s="340"/>
      <c r="M11" s="340"/>
    </row>
    <row r="12" spans="1:13" s="347" customFormat="1" ht="45" customHeight="1" x14ac:dyDescent="0.2">
      <c r="B12" s="802" t="s">
        <v>1792</v>
      </c>
      <c r="C12" s="1848" t="s">
        <v>1671</v>
      </c>
      <c r="D12" s="1849"/>
      <c r="E12" s="804" t="s">
        <v>1792</v>
      </c>
      <c r="F12" s="1898" t="s">
        <v>108</v>
      </c>
      <c r="G12" s="1852"/>
      <c r="H12" s="356"/>
      <c r="I12" s="355"/>
      <c r="J12" s="344"/>
      <c r="K12" s="340"/>
      <c r="L12" s="340"/>
      <c r="M12" s="340"/>
    </row>
    <row r="13" spans="1:13" s="347" customFormat="1" ht="24" customHeight="1" x14ac:dyDescent="0.2">
      <c r="B13" s="357"/>
      <c r="C13" s="357"/>
      <c r="D13" s="357"/>
      <c r="E13" s="358"/>
      <c r="F13" s="359"/>
      <c r="G13" s="359"/>
      <c r="H13" s="360"/>
      <c r="I13" s="355"/>
      <c r="J13" s="344"/>
      <c r="K13" s="340"/>
      <c r="L13" s="340"/>
      <c r="M13" s="340"/>
    </row>
    <row r="14" spans="1:13" ht="15.75" x14ac:dyDescent="0.2">
      <c r="B14" s="349"/>
      <c r="C14" s="344"/>
      <c r="D14" s="344"/>
      <c r="E14" s="346"/>
      <c r="H14" s="348"/>
      <c r="I14" s="344"/>
      <c r="J14" s="344"/>
      <c r="K14" s="340"/>
      <c r="L14" s="340"/>
      <c r="M14" s="340"/>
    </row>
    <row r="15" spans="1:13" x14ac:dyDescent="0.2">
      <c r="B15" s="54" t="s">
        <v>1793</v>
      </c>
    </row>
    <row r="16" spans="1:13" ht="24.95" customHeight="1" x14ac:dyDescent="0.2">
      <c r="B16" s="1857" t="s">
        <v>1841</v>
      </c>
      <c r="C16" s="1858"/>
      <c r="D16" s="1858"/>
      <c r="E16" s="368"/>
      <c r="F16" s="368"/>
      <c r="G16" s="368"/>
      <c r="H16" s="368"/>
    </row>
    <row r="17" spans="2:8" x14ac:dyDescent="0.2">
      <c r="B17" s="54"/>
      <c r="C17" s="54"/>
      <c r="D17" s="371"/>
      <c r="E17" s="379"/>
      <c r="F17" s="379"/>
      <c r="G17" s="379"/>
      <c r="H17" s="54"/>
    </row>
    <row r="18" spans="2:8" ht="24.95" customHeight="1" x14ac:dyDescent="0.2">
      <c r="B18" s="1928" t="s">
        <v>1842</v>
      </c>
      <c r="C18" s="1928"/>
      <c r="D18" s="1928"/>
      <c r="E18" s="1928"/>
      <c r="F18" s="1928"/>
      <c r="G18" s="372"/>
      <c r="H18" s="54"/>
    </row>
    <row r="19" spans="2:8" x14ac:dyDescent="0.2">
      <c r="B19" s="54"/>
      <c r="C19" s="54"/>
      <c r="D19" s="379"/>
      <c r="E19" s="54"/>
      <c r="F19" s="54"/>
      <c r="G19" s="54"/>
      <c r="H19" s="54"/>
    </row>
    <row r="20" spans="2:8" x14ac:dyDescent="0.2">
      <c r="B20" s="54"/>
      <c r="C20" s="54"/>
      <c r="D20" s="371"/>
      <c r="E20" s="54"/>
      <c r="F20" s="54"/>
      <c r="G20" s="54"/>
      <c r="H20" s="54"/>
    </row>
    <row r="21" spans="2:8" x14ac:dyDescent="0.2">
      <c r="B21" s="54"/>
      <c r="C21" s="54"/>
      <c r="D21" s="371"/>
      <c r="E21" s="54"/>
      <c r="F21" s="54"/>
      <c r="G21" s="54"/>
      <c r="H21" s="54"/>
    </row>
  </sheetData>
  <sheetProtection password="CA09" sheet="1" objects="1" scenarios="1"/>
  <mergeCells count="11">
    <mergeCell ref="B16:D16"/>
    <mergeCell ref="B18:F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4"/>
  <dimension ref="A1:M29"/>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2424</v>
      </c>
      <c r="C2" s="1012"/>
      <c r="D2" s="1012"/>
      <c r="E2" s="1012"/>
      <c r="F2" s="1012"/>
      <c r="G2" s="184"/>
      <c r="H2" s="61"/>
      <c r="I2" s="56"/>
    </row>
    <row r="3" spans="1:13" customFormat="1" ht="12.7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35.1" customHeight="1" x14ac:dyDescent="0.2">
      <c r="B7" s="1894" t="s">
        <v>1878</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523"/>
      <c r="K10" s="523"/>
      <c r="L10" s="523"/>
      <c r="M10" s="523"/>
    </row>
    <row r="11" spans="1:13" ht="58.5" customHeight="1" x14ac:dyDescent="0.2">
      <c r="B11" s="801" t="s">
        <v>2260</v>
      </c>
      <c r="C11" s="1848" t="s">
        <v>1698</v>
      </c>
      <c r="D11" s="1849"/>
      <c r="E11" s="803" t="s">
        <v>2260</v>
      </c>
      <c r="F11" s="1897" t="s">
        <v>1879</v>
      </c>
      <c r="G11" s="1851"/>
      <c r="H11" s="354"/>
      <c r="I11" s="355"/>
      <c r="J11" s="523"/>
      <c r="K11" s="523"/>
      <c r="L11" s="523"/>
      <c r="M11" s="523"/>
    </row>
    <row r="12" spans="1:13" s="347" customFormat="1" ht="45" customHeight="1" x14ac:dyDescent="0.2">
      <c r="B12" s="802" t="s">
        <v>1792</v>
      </c>
      <c r="C12" s="1848" t="s">
        <v>1671</v>
      </c>
      <c r="D12" s="1849"/>
      <c r="E12" s="804" t="s">
        <v>1792</v>
      </c>
      <c r="F12" s="1848" t="s">
        <v>1671</v>
      </c>
      <c r="G12" s="1849"/>
      <c r="H12" s="356"/>
      <c r="I12" s="355"/>
      <c r="J12" s="344"/>
      <c r="K12" s="523"/>
      <c r="L12" s="523"/>
      <c r="M12" s="523"/>
    </row>
    <row r="13" spans="1:13" s="347" customFormat="1" ht="24" customHeight="1" x14ac:dyDescent="0.2">
      <c r="B13" s="357"/>
      <c r="C13" s="357"/>
      <c r="D13" s="357"/>
      <c r="E13" s="526"/>
      <c r="F13" s="359"/>
      <c r="G13" s="359"/>
      <c r="H13" s="360"/>
      <c r="I13" s="355"/>
      <c r="J13" s="344"/>
      <c r="K13" s="523"/>
      <c r="L13" s="523"/>
      <c r="M13" s="523"/>
    </row>
    <row r="14" spans="1:13" ht="15.75" x14ac:dyDescent="0.2">
      <c r="B14" s="349"/>
      <c r="C14" s="344"/>
      <c r="D14" s="344"/>
      <c r="E14" s="346"/>
      <c r="H14" s="348"/>
      <c r="I14" s="344"/>
      <c r="J14" s="344"/>
      <c r="K14" s="523"/>
      <c r="L14" s="523"/>
      <c r="M14" s="523"/>
    </row>
    <row r="15" spans="1:13" x14ac:dyDescent="0.2">
      <c r="B15" s="54" t="s">
        <v>1793</v>
      </c>
    </row>
    <row r="16" spans="1:13" ht="24.95" customHeight="1" x14ac:dyDescent="0.2">
      <c r="B16" s="1845" t="s">
        <v>1841</v>
      </c>
      <c r="C16" s="1846"/>
      <c r="D16" s="1846"/>
      <c r="E16" s="1846"/>
      <c r="F16" s="1847"/>
      <c r="G16" s="368"/>
      <c r="H16" s="368"/>
    </row>
    <row r="17" spans="2:9" x14ac:dyDescent="0.2">
      <c r="B17" s="54"/>
      <c r="C17" s="54"/>
      <c r="D17" s="371"/>
      <c r="E17" s="379"/>
      <c r="F17" s="379"/>
      <c r="G17" s="379"/>
      <c r="H17" s="54"/>
    </row>
    <row r="18" spans="2:9" ht="24.95" customHeight="1" x14ac:dyDescent="0.2">
      <c r="B18" s="1928" t="s">
        <v>1843</v>
      </c>
      <c r="C18" s="1928"/>
      <c r="D18" s="1928"/>
      <c r="E18" s="387"/>
      <c r="F18" s="387"/>
      <c r="G18" s="379"/>
    </row>
    <row r="19" spans="2:9" ht="24.95" customHeight="1" x14ac:dyDescent="0.2">
      <c r="B19" s="1946" t="s">
        <v>1822</v>
      </c>
      <c r="C19" s="1947"/>
      <c r="D19" s="1947"/>
      <c r="E19" s="1947"/>
      <c r="F19" s="1948"/>
      <c r="G19" s="54"/>
    </row>
    <row r="20" spans="2:9" x14ac:dyDescent="0.2">
      <c r="B20" s="54"/>
      <c r="C20" s="54"/>
      <c r="D20" s="371"/>
      <c r="E20" s="54"/>
      <c r="F20" s="54"/>
      <c r="G20" s="54"/>
    </row>
    <row r="21" spans="2:9" x14ac:dyDescent="0.2">
      <c r="B21" s="54"/>
      <c r="C21" s="54"/>
      <c r="D21" s="371"/>
      <c r="E21" s="54"/>
      <c r="F21" s="54"/>
      <c r="G21" s="54"/>
      <c r="H21" s="54"/>
    </row>
    <row r="22" spans="2:9" ht="35.1" customHeight="1" x14ac:dyDescent="0.25">
      <c r="B22" s="1876" t="s">
        <v>1794</v>
      </c>
      <c r="C22" s="1877"/>
      <c r="D22" s="1877"/>
    </row>
    <row r="24" spans="2:9" ht="24.95" customHeight="1" x14ac:dyDescent="0.2">
      <c r="B24" s="1874" t="s">
        <v>1811</v>
      </c>
      <c r="C24" s="1874"/>
    </row>
    <row r="25" spans="2:9" ht="24" customHeight="1" x14ac:dyDescent="0.25">
      <c r="B25" s="350" t="s">
        <v>1784</v>
      </c>
      <c r="C25" s="350" t="s">
        <v>1785</v>
      </c>
      <c r="D25" s="1869" t="s">
        <v>1786</v>
      </c>
      <c r="E25" s="1870"/>
      <c r="F25" s="1869" t="s">
        <v>1787</v>
      </c>
      <c r="G25" s="1870"/>
      <c r="H25" s="363"/>
      <c r="I25" s="361"/>
    </row>
    <row r="26" spans="2:9" ht="24" customHeight="1" x14ac:dyDescent="0.2">
      <c r="B26" s="1942" t="s">
        <v>1874</v>
      </c>
      <c r="C26" s="1943"/>
      <c r="D26" s="1943"/>
      <c r="E26" s="1943"/>
      <c r="F26" s="1943"/>
      <c r="G26" s="1944"/>
    </row>
    <row r="28" spans="2:9" ht="24.95" customHeight="1" x14ac:dyDescent="0.2">
      <c r="B28" s="1874" t="s">
        <v>2263</v>
      </c>
      <c r="C28" s="1875"/>
      <c r="H28" s="351"/>
      <c r="I28" s="351"/>
    </row>
    <row r="29" spans="2:9" ht="61.5" customHeight="1" x14ac:dyDescent="0.2">
      <c r="B29" s="527" t="s">
        <v>1137</v>
      </c>
      <c r="C29" s="527" t="s">
        <v>1880</v>
      </c>
      <c r="D29" s="1553" t="s">
        <v>38</v>
      </c>
      <c r="E29" s="1553"/>
      <c r="F29" s="1553" t="s">
        <v>38</v>
      </c>
      <c r="G29" s="1553"/>
    </row>
  </sheetData>
  <sheetProtection password="CA09" sheet="1" objects="1" scenarios="1"/>
  <mergeCells count="20">
    <mergeCell ref="D25:E25"/>
    <mergeCell ref="F25:G25"/>
    <mergeCell ref="B26:G26"/>
    <mergeCell ref="B18:D18"/>
    <mergeCell ref="D29:E29"/>
    <mergeCell ref="F29:G29"/>
    <mergeCell ref="B22:D22"/>
    <mergeCell ref="B24:C24"/>
    <mergeCell ref="B28:C28"/>
    <mergeCell ref="B16:F16"/>
    <mergeCell ref="B19:F19"/>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5"/>
  <dimension ref="A1:M38"/>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2425</v>
      </c>
      <c r="C2" s="1012"/>
      <c r="D2" s="1012"/>
      <c r="E2" s="1012"/>
      <c r="F2" s="1012"/>
      <c r="G2" s="184"/>
      <c r="H2" s="61"/>
      <c r="I2" s="56"/>
    </row>
    <row r="3" spans="1:13" customFormat="1" ht="12"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85.5" customHeight="1" x14ac:dyDescent="0.2">
      <c r="B10" s="801" t="s">
        <v>2260</v>
      </c>
      <c r="C10" s="1848" t="s">
        <v>1679</v>
      </c>
      <c r="D10" s="1849"/>
      <c r="E10" s="803" t="s">
        <v>2260</v>
      </c>
      <c r="F10" s="1848" t="s">
        <v>1679</v>
      </c>
      <c r="G10" s="1849"/>
      <c r="H10" s="354"/>
      <c r="I10" s="355"/>
      <c r="J10" s="340"/>
      <c r="K10" s="340"/>
      <c r="L10" s="340"/>
      <c r="M10" s="340"/>
    </row>
    <row r="11" spans="1:13" s="347" customFormat="1" ht="74.25" customHeight="1" x14ac:dyDescent="0.2">
      <c r="B11" s="802" t="s">
        <v>1792</v>
      </c>
      <c r="C11" s="1848" t="s">
        <v>1678</v>
      </c>
      <c r="D11" s="1849"/>
      <c r="E11" s="804" t="s">
        <v>1792</v>
      </c>
      <c r="F11" s="1898" t="s">
        <v>1881</v>
      </c>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857" t="s">
        <v>1841</v>
      </c>
      <c r="C15" s="1858"/>
      <c r="D15" s="1858"/>
      <c r="E15" s="1858"/>
      <c r="F15" s="1858"/>
      <c r="G15" s="1858"/>
      <c r="H15" s="368"/>
    </row>
    <row r="16" spans="1:13" ht="24.95" customHeight="1" x14ac:dyDescent="0.2">
      <c r="B16" s="1857" t="s">
        <v>2273</v>
      </c>
      <c r="C16" s="1858"/>
      <c r="D16" s="1858"/>
      <c r="E16" s="1858"/>
      <c r="F16" s="1889" t="s">
        <v>573</v>
      </c>
      <c r="G16" s="1890"/>
      <c r="H16" s="368"/>
    </row>
    <row r="17" spans="2:9" ht="24.95" customHeight="1" x14ac:dyDescent="0.2">
      <c r="B17" s="369"/>
      <c r="C17" s="1857" t="s">
        <v>1844</v>
      </c>
      <c r="D17" s="1858"/>
      <c r="E17" s="1858"/>
      <c r="F17" s="1858"/>
      <c r="G17" s="369"/>
      <c r="H17" s="368"/>
    </row>
    <row r="18" spans="2:9" x14ac:dyDescent="0.2">
      <c r="B18" s="379"/>
      <c r="C18" s="54"/>
      <c r="D18" s="371"/>
      <c r="E18" s="379"/>
      <c r="F18" s="379"/>
      <c r="G18" s="379"/>
      <c r="H18" s="54"/>
    </row>
    <row r="19" spans="2:9" ht="24.95" customHeight="1" x14ac:dyDescent="0.2">
      <c r="B19" s="381"/>
      <c r="C19" s="1949" t="s">
        <v>1845</v>
      </c>
      <c r="D19" s="1950"/>
      <c r="E19" s="1951"/>
      <c r="F19" s="380"/>
      <c r="G19" s="372"/>
      <c r="H19" s="54"/>
    </row>
    <row r="20" spans="2:9" ht="24.95" customHeight="1" x14ac:dyDescent="0.2">
      <c r="B20" s="379"/>
      <c r="C20" s="1929" t="s">
        <v>1820</v>
      </c>
      <c r="D20" s="1930"/>
      <c r="E20" s="1930"/>
      <c r="F20" s="1930"/>
      <c r="G20" s="54"/>
      <c r="H20" s="54"/>
    </row>
    <row r="21" spans="2:9" x14ac:dyDescent="0.2">
      <c r="B21" s="379"/>
      <c r="C21" s="54"/>
      <c r="D21" s="371"/>
      <c r="E21" s="54"/>
      <c r="F21" s="54"/>
      <c r="G21" s="54"/>
      <c r="H21" s="54"/>
    </row>
    <row r="22" spans="2:9" x14ac:dyDescent="0.2">
      <c r="B22" s="54"/>
      <c r="C22" s="54"/>
      <c r="D22" s="371"/>
      <c r="E22" s="54"/>
      <c r="F22" s="54"/>
      <c r="G22" s="54"/>
      <c r="H22" s="54"/>
    </row>
    <row r="25" spans="2:9" ht="35.1" customHeight="1" x14ac:dyDescent="0.25">
      <c r="B25" s="1876" t="s">
        <v>1794</v>
      </c>
      <c r="C25" s="1877"/>
      <c r="D25" s="1877"/>
    </row>
    <row r="27" spans="2:9" ht="24.95" customHeight="1" x14ac:dyDescent="0.2">
      <c r="B27" s="1874" t="s">
        <v>2426</v>
      </c>
      <c r="C27" s="1874"/>
    </row>
    <row r="28" spans="2:9" ht="24" customHeight="1" x14ac:dyDescent="0.25">
      <c r="B28" s="350" t="s">
        <v>1784</v>
      </c>
      <c r="C28" s="350" t="s">
        <v>1785</v>
      </c>
      <c r="D28" s="1869" t="s">
        <v>1786</v>
      </c>
      <c r="E28" s="1870"/>
      <c r="F28" s="1869" t="s">
        <v>1787</v>
      </c>
      <c r="G28" s="1870"/>
      <c r="H28" s="363"/>
      <c r="I28" s="361"/>
    </row>
    <row r="29" spans="2:9" ht="30" customHeight="1" x14ac:dyDescent="0.2">
      <c r="B29" s="1915" t="s">
        <v>1882</v>
      </c>
      <c r="C29" s="1916"/>
      <c r="D29" s="1916"/>
      <c r="E29" s="1916"/>
      <c r="F29" s="1916"/>
      <c r="G29" s="1917"/>
    </row>
    <row r="30" spans="2:9" x14ac:dyDescent="0.2">
      <c r="B30" s="351"/>
      <c r="C30" s="351"/>
      <c r="D30" s="351"/>
      <c r="E30" s="351"/>
      <c r="F30" s="351"/>
    </row>
    <row r="31" spans="2:9" x14ac:dyDescent="0.2">
      <c r="B31" s="351"/>
      <c r="C31" s="351"/>
      <c r="D31" s="351"/>
      <c r="E31" s="351"/>
      <c r="F31" s="351"/>
    </row>
    <row r="32" spans="2:9" ht="24.95" customHeight="1" x14ac:dyDescent="0.2">
      <c r="B32" s="1874" t="s">
        <v>2427</v>
      </c>
      <c r="C32" s="1875"/>
      <c r="H32" s="351"/>
      <c r="I32" s="351"/>
    </row>
    <row r="33" spans="2:9" ht="48" customHeight="1" x14ac:dyDescent="0.2">
      <c r="B33" s="382" t="s">
        <v>581</v>
      </c>
      <c r="C33" s="382" t="s">
        <v>1883</v>
      </c>
      <c r="D33" s="1952" t="s">
        <v>582</v>
      </c>
      <c r="E33" s="1952"/>
      <c r="F33" s="1553">
        <v>7</v>
      </c>
      <c r="G33" s="1553"/>
    </row>
    <row r="34" spans="2:9" x14ac:dyDescent="0.2">
      <c r="B34" s="351"/>
      <c r="C34" s="351"/>
      <c r="D34" s="351"/>
      <c r="E34" s="351"/>
      <c r="F34" s="351"/>
    </row>
    <row r="35" spans="2:9" x14ac:dyDescent="0.2">
      <c r="B35" s="351"/>
      <c r="C35" s="351"/>
      <c r="D35" s="351"/>
      <c r="E35" s="351"/>
      <c r="F35" s="351"/>
    </row>
    <row r="37" spans="2:9" x14ac:dyDescent="0.2">
      <c r="B37" s="352" t="s">
        <v>1788</v>
      </c>
    </row>
    <row r="38" spans="2:9" ht="42" customHeight="1" x14ac:dyDescent="0.25">
      <c r="B38" s="1855"/>
      <c r="C38" s="1856"/>
      <c r="D38" s="1863"/>
      <c r="E38" s="1864"/>
      <c r="F38" s="1864"/>
      <c r="G38" s="1865"/>
      <c r="H38" s="366"/>
      <c r="I38" s="361"/>
    </row>
  </sheetData>
  <sheetProtection password="CA09" sheet="1" objects="1" scenarios="1"/>
  <mergeCells count="24">
    <mergeCell ref="B38:C38"/>
    <mergeCell ref="D38:G38"/>
    <mergeCell ref="D33:E33"/>
    <mergeCell ref="F33:G33"/>
    <mergeCell ref="C20:F20"/>
    <mergeCell ref="D28:E28"/>
    <mergeCell ref="F28:G28"/>
    <mergeCell ref="B29:G29"/>
    <mergeCell ref="B25:D25"/>
    <mergeCell ref="B27:C27"/>
    <mergeCell ref="B32:C32"/>
    <mergeCell ref="B15:G15"/>
    <mergeCell ref="B16:E16"/>
    <mergeCell ref="F16:G16"/>
    <mergeCell ref="C17:F17"/>
    <mergeCell ref="C19:E19"/>
    <mergeCell ref="B2:F2"/>
    <mergeCell ref="C10:D10"/>
    <mergeCell ref="F10:G10"/>
    <mergeCell ref="C11:D11"/>
    <mergeCell ref="F11:G11"/>
    <mergeCell ref="B4:C4"/>
    <mergeCell ref="B8:C8"/>
    <mergeCell ref="E8:F8"/>
  </mergeCells>
  <hyperlinks>
    <hyperlink ref="B4"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6"/>
  <dimension ref="A1:M27"/>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2428</v>
      </c>
      <c r="C2" s="1012"/>
      <c r="D2" s="1012"/>
      <c r="E2" s="1012"/>
      <c r="F2" s="1012"/>
      <c r="G2" s="184"/>
      <c r="H2" s="61"/>
      <c r="I2" s="56"/>
    </row>
    <row r="3" spans="1:13" customFormat="1" ht="12.7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0"/>
      <c r="K9" s="340"/>
      <c r="L9" s="340"/>
      <c r="M9" s="340"/>
    </row>
    <row r="10" spans="1:13" ht="58.5" customHeight="1" x14ac:dyDescent="0.2">
      <c r="B10" s="801" t="s">
        <v>2260</v>
      </c>
      <c r="C10" s="1848" t="s">
        <v>1671</v>
      </c>
      <c r="D10" s="1849"/>
      <c r="E10" s="803" t="s">
        <v>2260</v>
      </c>
      <c r="F10" s="1897"/>
      <c r="G10" s="1851"/>
      <c r="H10" s="354"/>
      <c r="I10" s="355"/>
      <c r="J10" s="340"/>
      <c r="K10" s="340"/>
      <c r="L10" s="340"/>
      <c r="M10" s="340"/>
    </row>
    <row r="11" spans="1:13" s="347" customFormat="1" ht="45" customHeight="1" x14ac:dyDescent="0.2">
      <c r="B11" s="802" t="s">
        <v>1792</v>
      </c>
      <c r="C11" s="1898" t="s">
        <v>108</v>
      </c>
      <c r="D11" s="1849"/>
      <c r="E11" s="804" t="s">
        <v>1792</v>
      </c>
      <c r="F11" s="1898"/>
      <c r="G11" s="1852"/>
      <c r="H11" s="356"/>
      <c r="I11" s="355"/>
      <c r="J11" s="344"/>
      <c r="K11" s="340"/>
      <c r="L11" s="340"/>
      <c r="M11" s="340"/>
    </row>
    <row r="12" spans="1:13" s="347" customFormat="1" ht="24" customHeight="1" x14ac:dyDescent="0.2">
      <c r="B12" s="357"/>
      <c r="C12" s="357"/>
      <c r="D12" s="357"/>
      <c r="E12" s="358"/>
      <c r="F12" s="359"/>
      <c r="G12" s="359"/>
      <c r="H12" s="360"/>
      <c r="I12" s="355"/>
      <c r="J12" s="344"/>
      <c r="K12" s="340"/>
      <c r="L12" s="340"/>
      <c r="M12" s="340"/>
    </row>
    <row r="13" spans="1:13" ht="15.75" x14ac:dyDescent="0.2">
      <c r="B13" s="349"/>
      <c r="C13" s="344"/>
      <c r="D13" s="344"/>
      <c r="E13" s="346"/>
      <c r="H13" s="348"/>
      <c r="I13" s="344"/>
      <c r="J13" s="344"/>
      <c r="K13" s="340"/>
      <c r="L13" s="340"/>
      <c r="M13" s="340"/>
    </row>
    <row r="14" spans="1:13" x14ac:dyDescent="0.2">
      <c r="B14" s="54" t="s">
        <v>1793</v>
      </c>
    </row>
    <row r="15" spans="1:13" ht="24.95" customHeight="1" x14ac:dyDescent="0.2">
      <c r="B15" s="1857" t="s">
        <v>1841</v>
      </c>
      <c r="C15" s="1858"/>
      <c r="D15" s="1858"/>
      <c r="E15" s="1858"/>
      <c r="F15" s="1858"/>
      <c r="G15" s="1858"/>
      <c r="H15" s="368"/>
    </row>
    <row r="16" spans="1:13" x14ac:dyDescent="0.2">
      <c r="B16" s="54"/>
      <c r="C16" s="54"/>
      <c r="D16" s="371"/>
      <c r="E16" s="54"/>
      <c r="F16" s="54"/>
      <c r="G16" s="54"/>
      <c r="H16" s="54"/>
    </row>
    <row r="19" spans="2:9" ht="35.1" customHeight="1" x14ac:dyDescent="0.25">
      <c r="B19" s="1876" t="s">
        <v>1794</v>
      </c>
      <c r="C19" s="1877"/>
      <c r="D19" s="1877"/>
    </row>
    <row r="20" spans="2:9" x14ac:dyDescent="0.2">
      <c r="B20" s="351"/>
      <c r="C20" s="351"/>
      <c r="D20" s="351"/>
      <c r="E20" s="351"/>
      <c r="F20" s="351"/>
    </row>
    <row r="21" spans="2:9" ht="24.95" customHeight="1" x14ac:dyDescent="0.2">
      <c r="B21" s="1874" t="s">
        <v>2429</v>
      </c>
      <c r="C21" s="1875"/>
      <c r="H21" s="351"/>
      <c r="I21" s="351"/>
    </row>
    <row r="22" spans="2:9" ht="36.75" customHeight="1" x14ac:dyDescent="0.2">
      <c r="B22" s="1942" t="s">
        <v>1884</v>
      </c>
      <c r="C22" s="1943"/>
      <c r="D22" s="1943"/>
      <c r="E22" s="1943"/>
      <c r="F22" s="1943"/>
      <c r="G22" s="1944"/>
    </row>
    <row r="23" spans="2:9" x14ac:dyDescent="0.2">
      <c r="B23" s="351"/>
      <c r="C23" s="351"/>
      <c r="D23" s="351"/>
      <c r="E23" s="351"/>
      <c r="F23" s="351"/>
    </row>
    <row r="24" spans="2:9" x14ac:dyDescent="0.2">
      <c r="B24" s="351"/>
      <c r="C24" s="351"/>
      <c r="D24" s="351"/>
      <c r="E24" s="351"/>
      <c r="F24" s="351"/>
    </row>
    <row r="26" spans="2:9" x14ac:dyDescent="0.2">
      <c r="B26" s="352" t="s">
        <v>1788</v>
      </c>
    </row>
    <row r="27" spans="2:9" ht="42" customHeight="1" x14ac:dyDescent="0.25">
      <c r="B27" s="1855"/>
      <c r="C27" s="1856"/>
      <c r="D27" s="1863"/>
      <c r="E27" s="1864"/>
      <c r="F27" s="1864"/>
      <c r="G27" s="1865"/>
      <c r="H27" s="366"/>
      <c r="I27" s="361"/>
    </row>
  </sheetData>
  <sheetProtection password="CA09" sheet="1" objects="1" scenarios="1"/>
  <mergeCells count="14">
    <mergeCell ref="B27:C27"/>
    <mergeCell ref="D27:G27"/>
    <mergeCell ref="B22:G22"/>
    <mergeCell ref="B15:G15"/>
    <mergeCell ref="B2:F2"/>
    <mergeCell ref="C10:D10"/>
    <mergeCell ref="F10:G10"/>
    <mergeCell ref="C11:D11"/>
    <mergeCell ref="F11:G11"/>
    <mergeCell ref="B4:C4"/>
    <mergeCell ref="B19:D19"/>
    <mergeCell ref="B21:C21"/>
    <mergeCell ref="B8:C8"/>
    <mergeCell ref="E8:F8"/>
  </mergeCells>
  <hyperlinks>
    <hyperlink ref="B4"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4"/>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6.710937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2480</v>
      </c>
      <c r="C2" s="1012"/>
      <c r="D2" s="1012"/>
      <c r="E2" s="1012"/>
      <c r="F2" s="1012"/>
      <c r="G2" s="184"/>
      <c r="H2" s="61"/>
      <c r="I2" s="56"/>
    </row>
    <row r="3" spans="1:13" customFormat="1" ht="12"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899"/>
      <c r="K10" s="899"/>
      <c r="L10" s="899"/>
      <c r="M10" s="899"/>
    </row>
    <row r="11" spans="1:13" ht="83.25" customHeight="1" x14ac:dyDescent="0.2">
      <c r="B11" s="801" t="s">
        <v>2260</v>
      </c>
      <c r="C11" s="1848" t="s">
        <v>2481</v>
      </c>
      <c r="D11" s="1849"/>
      <c r="E11" s="803" t="s">
        <v>2260</v>
      </c>
      <c r="F11" s="1897" t="s">
        <v>108</v>
      </c>
      <c r="G11" s="1851"/>
      <c r="H11" s="354"/>
      <c r="I11" s="355"/>
      <c r="J11" s="899"/>
      <c r="K11" s="899"/>
      <c r="L11" s="899"/>
      <c r="M11" s="899"/>
    </row>
    <row r="12" spans="1:13" s="347" customFormat="1" ht="96" customHeight="1" x14ac:dyDescent="0.2">
      <c r="B12" s="802" t="s">
        <v>1792</v>
      </c>
      <c r="C12" s="1898" t="s">
        <v>2482</v>
      </c>
      <c r="D12" s="1849"/>
      <c r="E12" s="804" t="s">
        <v>1792</v>
      </c>
      <c r="F12" s="1898" t="s">
        <v>108</v>
      </c>
      <c r="G12" s="1852"/>
      <c r="H12" s="356"/>
      <c r="I12" s="355"/>
      <c r="J12" s="344"/>
      <c r="K12" s="899"/>
      <c r="L12" s="899"/>
      <c r="M12" s="899"/>
    </row>
    <row r="13" spans="1:13" s="347" customFormat="1" ht="24" customHeight="1" x14ac:dyDescent="0.2">
      <c r="B13" s="357"/>
      <c r="C13" s="357"/>
      <c r="D13" s="357"/>
      <c r="E13" s="783"/>
      <c r="F13" s="359"/>
      <c r="G13" s="359"/>
      <c r="H13" s="360"/>
      <c r="I13" s="355"/>
      <c r="J13" s="344"/>
      <c r="K13" s="899"/>
      <c r="L13" s="899"/>
      <c r="M13" s="899"/>
    </row>
    <row r="14" spans="1:13" ht="15.75" x14ac:dyDescent="0.2">
      <c r="B14" s="349"/>
      <c r="C14" s="344"/>
      <c r="D14" s="344"/>
      <c r="E14" s="346"/>
      <c r="H14" s="348"/>
      <c r="I14" s="344"/>
      <c r="J14" s="344"/>
      <c r="K14" s="899"/>
      <c r="L14" s="899"/>
      <c r="M14" s="899"/>
    </row>
    <row r="15" spans="1:13" x14ac:dyDescent="0.2">
      <c r="B15" s="54" t="s">
        <v>1793</v>
      </c>
    </row>
    <row r="16" spans="1:13" ht="24.95" customHeight="1" x14ac:dyDescent="0.2">
      <c r="B16" s="1919" t="s">
        <v>1817</v>
      </c>
      <c r="C16" s="1889"/>
      <c r="D16" s="1889"/>
      <c r="E16" s="1889"/>
      <c r="F16" s="1889"/>
      <c r="G16" s="1890"/>
      <c r="H16" s="364"/>
    </row>
    <row r="17" spans="2:8" ht="24.95" customHeight="1" x14ac:dyDescent="0.2">
      <c r="B17" s="1919" t="s">
        <v>1616</v>
      </c>
      <c r="C17" s="1889"/>
      <c r="D17" s="1889"/>
      <c r="E17" s="1889"/>
      <c r="F17" s="1890"/>
      <c r="G17" s="809" t="s">
        <v>1779</v>
      </c>
      <c r="H17" s="368"/>
    </row>
    <row r="18" spans="2:8" ht="15" customHeight="1" x14ac:dyDescent="0.2">
      <c r="B18" s="1926" t="s">
        <v>1286</v>
      </c>
      <c r="C18" s="1846"/>
      <c r="D18" s="1846"/>
      <c r="E18" s="1847"/>
      <c r="F18" s="904" t="s">
        <v>1287</v>
      </c>
      <c r="G18" s="369"/>
      <c r="H18" s="368"/>
    </row>
    <row r="19" spans="2:8" x14ac:dyDescent="0.2">
      <c r="B19" s="54"/>
      <c r="C19" s="54"/>
      <c r="D19" s="371"/>
      <c r="E19" s="371"/>
      <c r="F19" s="371"/>
      <c r="G19" s="371"/>
      <c r="H19" s="54"/>
    </row>
    <row r="20" spans="2:8" ht="24.95" customHeight="1" x14ac:dyDescent="0.2">
      <c r="B20" s="1945" t="s">
        <v>2483</v>
      </c>
      <c r="C20" s="1945"/>
      <c r="D20" s="369"/>
      <c r="E20" s="368"/>
      <c r="F20" s="372"/>
      <c r="G20" s="372"/>
      <c r="H20" s="54"/>
    </row>
    <row r="21" spans="2:8" ht="24.95" customHeight="1" x14ac:dyDescent="0.2">
      <c r="B21" s="1929" t="s">
        <v>1823</v>
      </c>
      <c r="C21" s="1929"/>
      <c r="D21" s="1929"/>
      <c r="E21" s="1929"/>
      <c r="F21" s="371"/>
      <c r="G21" s="371"/>
      <c r="H21" s="54"/>
    </row>
    <row r="22" spans="2:8" x14ac:dyDescent="0.2">
      <c r="B22" s="54"/>
      <c r="C22" s="54"/>
      <c r="D22" s="379"/>
      <c r="E22" s="54"/>
      <c r="F22" s="54"/>
      <c r="G22" s="54"/>
      <c r="H22" s="54"/>
    </row>
    <row r="23" spans="2:8" x14ac:dyDescent="0.2">
      <c r="B23" s="54"/>
      <c r="C23" s="54"/>
      <c r="D23" s="371"/>
      <c r="E23" s="54"/>
      <c r="F23" s="54"/>
      <c r="G23" s="54"/>
      <c r="H23" s="54"/>
    </row>
    <row r="24" spans="2:8" x14ac:dyDescent="0.2">
      <c r="B24" s="54"/>
      <c r="C24" s="54"/>
      <c r="D24" s="371"/>
      <c r="E24" s="54"/>
      <c r="F24" s="54"/>
      <c r="G24" s="54"/>
      <c r="H24" s="54"/>
    </row>
  </sheetData>
  <sheetProtection password="CA09" sheet="1" objects="1" scenarios="1"/>
  <mergeCells count="14">
    <mergeCell ref="B20:C20"/>
    <mergeCell ref="B21:E21"/>
    <mergeCell ref="C12:D12"/>
    <mergeCell ref="F12:G12"/>
    <mergeCell ref="B16:G16"/>
    <mergeCell ref="B17:F17"/>
    <mergeCell ref="B18:E18"/>
    <mergeCell ref="C11:D11"/>
    <mergeCell ref="F11:G11"/>
    <mergeCell ref="B2:F2"/>
    <mergeCell ref="B4:C4"/>
    <mergeCell ref="B7:F7"/>
    <mergeCell ref="B9:C9"/>
    <mergeCell ref="E9:F9"/>
  </mergeCells>
  <hyperlinks>
    <hyperlink ref="B4"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7"/>
  <dimension ref="A1:M39"/>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2433</v>
      </c>
      <c r="C2" s="1012"/>
      <c r="D2" s="1012"/>
      <c r="E2" s="1012"/>
      <c r="F2" s="798"/>
      <c r="G2" s="184"/>
      <c r="H2" s="61"/>
      <c r="I2" s="56"/>
    </row>
    <row r="3" spans="1:13" customFormat="1" ht="12.7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1"/>
      <c r="K9" s="341"/>
      <c r="L9" s="341"/>
      <c r="M9" s="341"/>
    </row>
    <row r="10" spans="1:13" ht="62.25" customHeight="1" x14ac:dyDescent="0.2">
      <c r="B10" s="801" t="s">
        <v>2260</v>
      </c>
      <c r="C10" s="1848" t="s">
        <v>1681</v>
      </c>
      <c r="D10" s="1849"/>
      <c r="E10" s="803" t="s">
        <v>2260</v>
      </c>
      <c r="F10" s="1897" t="s">
        <v>1886</v>
      </c>
      <c r="G10" s="1851"/>
      <c r="H10" s="354"/>
      <c r="I10" s="355"/>
      <c r="J10" s="341"/>
      <c r="K10" s="341"/>
      <c r="L10" s="341"/>
      <c r="M10" s="341"/>
    </row>
    <row r="11" spans="1:13" s="347" customFormat="1" ht="57" customHeight="1" x14ac:dyDescent="0.2">
      <c r="B11" s="802" t="s">
        <v>1792</v>
      </c>
      <c r="C11" s="1848" t="s">
        <v>1680</v>
      </c>
      <c r="D11" s="1849"/>
      <c r="E11" s="804" t="s">
        <v>1792</v>
      </c>
      <c r="F11" s="1898" t="s">
        <v>1885</v>
      </c>
      <c r="G11" s="1852"/>
      <c r="H11" s="356"/>
      <c r="I11" s="355"/>
      <c r="J11" s="344"/>
      <c r="K11" s="341"/>
      <c r="L11" s="341"/>
      <c r="M11" s="341"/>
    </row>
    <row r="12" spans="1:13" s="347" customFormat="1" ht="24" customHeight="1" x14ac:dyDescent="0.2">
      <c r="B12" s="357"/>
      <c r="C12" s="357"/>
      <c r="D12" s="357"/>
      <c r="E12" s="358"/>
      <c r="F12" s="359"/>
      <c r="G12" s="359"/>
      <c r="H12" s="360"/>
      <c r="I12" s="355"/>
      <c r="J12" s="344"/>
      <c r="K12" s="341"/>
      <c r="L12" s="341"/>
      <c r="M12" s="341"/>
    </row>
    <row r="13" spans="1:13" ht="15.75" x14ac:dyDescent="0.2">
      <c r="B13" s="349"/>
      <c r="C13" s="344"/>
      <c r="D13" s="344"/>
      <c r="E13" s="346"/>
      <c r="H13" s="348"/>
      <c r="I13" s="344"/>
      <c r="J13" s="344"/>
      <c r="K13" s="341"/>
      <c r="L13" s="341"/>
      <c r="M13" s="341"/>
    </row>
    <row r="14" spans="1:13" x14ac:dyDescent="0.2">
      <c r="B14" s="54" t="s">
        <v>1793</v>
      </c>
    </row>
    <row r="15" spans="1:13" ht="24.95" customHeight="1" x14ac:dyDescent="0.2">
      <c r="B15" s="1953" t="s">
        <v>1841</v>
      </c>
      <c r="C15" s="1954"/>
      <c r="D15" s="1954"/>
      <c r="E15" s="1954"/>
      <c r="F15" s="1954"/>
      <c r="G15" s="1954"/>
      <c r="H15" s="368"/>
    </row>
    <row r="16" spans="1:13" ht="24.95" customHeight="1" x14ac:dyDescent="0.2">
      <c r="B16" s="1955" t="s">
        <v>1846</v>
      </c>
      <c r="C16" s="1956"/>
      <c r="D16" s="1956"/>
      <c r="E16" s="1956"/>
      <c r="F16" s="1957"/>
      <c r="G16" s="1958"/>
      <c r="H16" s="368"/>
    </row>
    <row r="17" spans="2:9" x14ac:dyDescent="0.2">
      <c r="B17" s="379"/>
      <c r="C17" s="54"/>
      <c r="D17" s="371"/>
      <c r="E17" s="379"/>
      <c r="F17" s="379"/>
      <c r="G17" s="379"/>
      <c r="H17" s="54"/>
    </row>
    <row r="18" spans="2:9" ht="24.95" customHeight="1" x14ac:dyDescent="0.2">
      <c r="B18" s="1945" t="s">
        <v>1616</v>
      </c>
      <c r="C18" s="1945"/>
      <c r="D18" s="1945"/>
      <c r="E18" s="387"/>
      <c r="F18" s="387"/>
      <c r="G18" s="372"/>
      <c r="H18" s="54"/>
    </row>
    <row r="19" spans="2:9" ht="24.95" customHeight="1" x14ac:dyDescent="0.2">
      <c r="B19" s="1940" t="s">
        <v>2430</v>
      </c>
      <c r="C19" s="1941"/>
      <c r="D19" s="1941"/>
      <c r="E19" s="1941"/>
      <c r="F19" s="364"/>
      <c r="G19" s="54"/>
      <c r="H19" s="54"/>
    </row>
    <row r="20" spans="2:9" x14ac:dyDescent="0.2">
      <c r="B20" s="379"/>
      <c r="C20" s="54"/>
      <c r="D20" s="371"/>
      <c r="E20" s="54"/>
      <c r="F20" s="54"/>
      <c r="G20" s="54"/>
      <c r="H20" s="54"/>
    </row>
    <row r="21" spans="2:9" x14ac:dyDescent="0.2">
      <c r="B21" s="54"/>
      <c r="C21" s="54"/>
      <c r="D21" s="371"/>
      <c r="E21" s="54"/>
      <c r="F21" s="54"/>
      <c r="G21" s="54"/>
      <c r="H21" s="54"/>
    </row>
    <row r="24" spans="2:9" ht="35.1" customHeight="1" x14ac:dyDescent="0.25">
      <c r="B24" s="1876" t="s">
        <v>1794</v>
      </c>
      <c r="C24" s="1877"/>
      <c r="D24" s="1877"/>
    </row>
    <row r="26" spans="2:9" ht="24.95" customHeight="1" x14ac:dyDescent="0.2">
      <c r="B26" s="1874" t="s">
        <v>2434</v>
      </c>
      <c r="C26" s="1874"/>
    </row>
    <row r="27" spans="2:9" ht="24" customHeight="1" x14ac:dyDescent="0.25">
      <c r="B27" s="350" t="s">
        <v>1784</v>
      </c>
      <c r="C27" s="350" t="s">
        <v>1785</v>
      </c>
      <c r="D27" s="1869" t="s">
        <v>1786</v>
      </c>
      <c r="E27" s="1870"/>
      <c r="F27" s="1869" t="s">
        <v>1787</v>
      </c>
      <c r="G27" s="1870"/>
      <c r="H27" s="363"/>
      <c r="I27" s="361"/>
    </row>
    <row r="28" spans="2:9" ht="30" customHeight="1" x14ac:dyDescent="0.2">
      <c r="B28" s="1915" t="s">
        <v>1888</v>
      </c>
      <c r="C28" s="1916"/>
      <c r="D28" s="1916"/>
      <c r="E28" s="1916"/>
      <c r="F28" s="1916"/>
      <c r="G28" s="1917"/>
    </row>
    <row r="29" spans="2:9" ht="63" customHeight="1" x14ac:dyDescent="0.2">
      <c r="B29" s="556" t="s">
        <v>583</v>
      </c>
      <c r="C29" s="1019" t="s">
        <v>1887</v>
      </c>
      <c r="D29" s="1959" t="s">
        <v>2355</v>
      </c>
      <c r="E29" s="1959"/>
      <c r="F29" s="1060" t="s">
        <v>2356</v>
      </c>
      <c r="G29" s="1060"/>
    </row>
    <row r="30" spans="2:9" ht="63" customHeight="1" x14ac:dyDescent="0.2">
      <c r="B30" s="90" t="s">
        <v>238</v>
      </c>
      <c r="C30" s="1020"/>
      <c r="D30" s="1952" t="s">
        <v>1728</v>
      </c>
      <c r="E30" s="1952"/>
      <c r="F30" s="1952" t="s">
        <v>1728</v>
      </c>
      <c r="G30" s="1952"/>
    </row>
    <row r="31" spans="2:9" x14ac:dyDescent="0.2">
      <c r="B31" s="351"/>
      <c r="C31" s="351"/>
      <c r="D31" s="351"/>
      <c r="E31" s="351"/>
      <c r="F31" s="351"/>
    </row>
    <row r="32" spans="2:9" x14ac:dyDescent="0.2">
      <c r="B32" s="351"/>
      <c r="C32" s="351"/>
      <c r="D32" s="351"/>
      <c r="E32" s="351"/>
      <c r="F32" s="351"/>
    </row>
    <row r="33" spans="2:9" ht="24.95" customHeight="1" x14ac:dyDescent="0.2">
      <c r="B33" s="1874" t="s">
        <v>2264</v>
      </c>
      <c r="C33" s="1875"/>
      <c r="H33" s="351"/>
      <c r="I33" s="351"/>
    </row>
    <row r="34" spans="2:9" ht="36.75" customHeight="1" x14ac:dyDescent="0.2">
      <c r="B34" s="382" t="s">
        <v>575</v>
      </c>
      <c r="C34" s="382" t="s">
        <v>1889</v>
      </c>
      <c r="D34" s="1952" t="s">
        <v>1112</v>
      </c>
      <c r="E34" s="1952"/>
      <c r="F34" s="1553" t="s">
        <v>494</v>
      </c>
      <c r="G34" s="1553"/>
    </row>
    <row r="35" spans="2:9" x14ac:dyDescent="0.2">
      <c r="B35" s="351"/>
      <c r="C35" s="351"/>
      <c r="D35" s="351"/>
      <c r="E35" s="351"/>
      <c r="F35" s="351"/>
    </row>
    <row r="36" spans="2:9" x14ac:dyDescent="0.2">
      <c r="B36" s="351"/>
      <c r="C36" s="351"/>
      <c r="D36" s="351"/>
      <c r="E36" s="351"/>
      <c r="F36" s="351"/>
    </row>
    <row r="38" spans="2:9" x14ac:dyDescent="0.2">
      <c r="B38" s="352" t="s">
        <v>1788</v>
      </c>
    </row>
    <row r="39" spans="2:9" ht="42" customHeight="1" x14ac:dyDescent="0.25">
      <c r="B39" s="1855"/>
      <c r="C39" s="1856"/>
      <c r="D39" s="1863"/>
      <c r="E39" s="1864"/>
      <c r="F39" s="1864"/>
      <c r="G39" s="1865"/>
      <c r="H39" s="366"/>
      <c r="I39" s="361"/>
    </row>
  </sheetData>
  <sheetProtection password="CA09" sheet="1" objects="1" scenarios="1"/>
  <mergeCells count="28">
    <mergeCell ref="B4:C4"/>
    <mergeCell ref="B24:D24"/>
    <mergeCell ref="B26:C26"/>
    <mergeCell ref="B2:E2"/>
    <mergeCell ref="D34:E34"/>
    <mergeCell ref="B33:C33"/>
    <mergeCell ref="B8:C8"/>
    <mergeCell ref="E8:F8"/>
    <mergeCell ref="C29:C30"/>
    <mergeCell ref="C10:D10"/>
    <mergeCell ref="F10:G10"/>
    <mergeCell ref="C11:D11"/>
    <mergeCell ref="F11:G11"/>
    <mergeCell ref="F34:G34"/>
    <mergeCell ref="B39:C39"/>
    <mergeCell ref="D39:G39"/>
    <mergeCell ref="B15:G15"/>
    <mergeCell ref="B16:E16"/>
    <mergeCell ref="F16:G16"/>
    <mergeCell ref="B19:E19"/>
    <mergeCell ref="B18:D18"/>
    <mergeCell ref="D29:E29"/>
    <mergeCell ref="F29:G29"/>
    <mergeCell ref="D27:E27"/>
    <mergeCell ref="F27:G27"/>
    <mergeCell ref="B28:G28"/>
    <mergeCell ref="D30:E30"/>
    <mergeCell ref="F30:G30"/>
  </mergeCells>
  <hyperlinks>
    <hyperlink ref="B4"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8"/>
  <dimension ref="A1:M36"/>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2435</v>
      </c>
      <c r="C2" s="1012"/>
      <c r="D2" s="1012"/>
      <c r="E2" s="798"/>
      <c r="F2" s="798"/>
      <c r="G2" s="184"/>
      <c r="H2" s="61"/>
      <c r="I2" s="56"/>
    </row>
    <row r="3" spans="1:13" customFormat="1" ht="1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1"/>
      <c r="K9" s="341"/>
      <c r="L9" s="341"/>
      <c r="M9" s="341"/>
    </row>
    <row r="10" spans="1:13" ht="58.5" customHeight="1" x14ac:dyDescent="0.2">
      <c r="B10" s="801" t="s">
        <v>2260</v>
      </c>
      <c r="C10" s="1848" t="s">
        <v>1682</v>
      </c>
      <c r="D10" s="1849"/>
      <c r="E10" s="803" t="s">
        <v>2260</v>
      </c>
      <c r="F10" s="1897"/>
      <c r="G10" s="1851"/>
      <c r="H10" s="354"/>
      <c r="I10" s="355"/>
      <c r="J10" s="341"/>
      <c r="K10" s="341"/>
      <c r="L10" s="341"/>
      <c r="M10" s="341"/>
    </row>
    <row r="11" spans="1:13" s="347" customFormat="1" ht="45" customHeight="1" x14ac:dyDescent="0.2">
      <c r="B11" s="802" t="s">
        <v>1792</v>
      </c>
      <c r="C11" s="1848" t="s">
        <v>1683</v>
      </c>
      <c r="D11" s="1849"/>
      <c r="E11" s="804" t="s">
        <v>1792</v>
      </c>
      <c r="F11" s="1898"/>
      <c r="G11" s="1852"/>
      <c r="H11" s="356"/>
      <c r="I11" s="355"/>
      <c r="J11" s="344"/>
      <c r="K11" s="341"/>
      <c r="L11" s="341"/>
      <c r="M11" s="341"/>
    </row>
    <row r="12" spans="1:13" s="347" customFormat="1" ht="24" customHeight="1" x14ac:dyDescent="0.2">
      <c r="B12" s="357"/>
      <c r="C12" s="357"/>
      <c r="D12" s="357"/>
      <c r="E12" s="358"/>
      <c r="F12" s="359"/>
      <c r="G12" s="359"/>
      <c r="H12" s="360"/>
      <c r="I12" s="355"/>
      <c r="J12" s="344"/>
      <c r="K12" s="341"/>
      <c r="L12" s="341"/>
      <c r="M12" s="341"/>
    </row>
    <row r="13" spans="1:13" ht="15.75" x14ac:dyDescent="0.2">
      <c r="B13" s="349"/>
      <c r="C13" s="344"/>
      <c r="D13" s="344"/>
      <c r="E13" s="346"/>
      <c r="H13" s="348"/>
      <c r="I13" s="344"/>
      <c r="J13" s="344"/>
      <c r="K13" s="341"/>
      <c r="L13" s="341"/>
      <c r="M13" s="341"/>
    </row>
    <row r="14" spans="1:13" x14ac:dyDescent="0.2">
      <c r="B14" s="54" t="s">
        <v>1793</v>
      </c>
    </row>
    <row r="15" spans="1:13" ht="24.95" customHeight="1" x14ac:dyDescent="0.2">
      <c r="B15" s="1857" t="s">
        <v>1841</v>
      </c>
      <c r="C15" s="1858"/>
      <c r="D15" s="1858"/>
      <c r="E15" s="1858"/>
      <c r="F15" s="1858"/>
      <c r="G15" s="1858"/>
      <c r="H15" s="368"/>
    </row>
    <row r="16" spans="1:13" x14ac:dyDescent="0.2">
      <c r="B16" s="379"/>
      <c r="C16" s="54"/>
      <c r="D16" s="371"/>
      <c r="E16" s="379"/>
      <c r="F16" s="379"/>
      <c r="G16" s="379"/>
      <c r="H16" s="54"/>
    </row>
    <row r="17" spans="2:9" ht="24.95" customHeight="1" x14ac:dyDescent="0.2">
      <c r="B17" s="1945" t="s">
        <v>1779</v>
      </c>
      <c r="C17" s="1945"/>
      <c r="D17" s="1945"/>
      <c r="E17" s="387"/>
      <c r="F17" s="387"/>
      <c r="G17" s="372"/>
      <c r="H17" s="54"/>
    </row>
    <row r="18" spans="2:9" ht="24.95" customHeight="1" x14ac:dyDescent="0.2">
      <c r="B18" s="1929" t="s">
        <v>1824</v>
      </c>
      <c r="C18" s="1930"/>
      <c r="D18" s="1930"/>
      <c r="E18" s="1930"/>
      <c r="F18" s="1930"/>
      <c r="G18" s="1930"/>
      <c r="H18" s="54"/>
    </row>
    <row r="19" spans="2:9" x14ac:dyDescent="0.2">
      <c r="B19" s="379"/>
      <c r="C19" s="54"/>
      <c r="D19" s="371"/>
      <c r="E19" s="54"/>
      <c r="F19" s="54"/>
      <c r="G19" s="54"/>
      <c r="H19" s="54"/>
    </row>
    <row r="20" spans="2:9" x14ac:dyDescent="0.2">
      <c r="B20" s="54"/>
      <c r="C20" s="54"/>
      <c r="D20" s="371"/>
      <c r="E20" s="54"/>
      <c r="F20" s="54"/>
      <c r="G20" s="54"/>
      <c r="H20" s="54"/>
    </row>
    <row r="23" spans="2:9" ht="35.1" customHeight="1" x14ac:dyDescent="0.25">
      <c r="B23" s="1876" t="s">
        <v>1794</v>
      </c>
      <c r="C23" s="1877"/>
      <c r="D23" s="1877"/>
    </row>
    <row r="25" spans="2:9" ht="24.95" customHeight="1" x14ac:dyDescent="0.2">
      <c r="B25" s="1874" t="s">
        <v>2436</v>
      </c>
      <c r="C25" s="1874"/>
    </row>
    <row r="26" spans="2:9" ht="24" customHeight="1" x14ac:dyDescent="0.25">
      <c r="B26" s="350" t="s">
        <v>1784</v>
      </c>
      <c r="C26" s="350" t="s">
        <v>1785</v>
      </c>
      <c r="D26" s="1869" t="s">
        <v>1786</v>
      </c>
      <c r="E26" s="1870"/>
      <c r="F26" s="1869" t="s">
        <v>1787</v>
      </c>
      <c r="G26" s="1870"/>
      <c r="H26" s="363"/>
      <c r="I26" s="361"/>
    </row>
    <row r="27" spans="2:9" ht="30" customHeight="1" x14ac:dyDescent="0.2">
      <c r="B27" s="1915" t="s">
        <v>1888</v>
      </c>
      <c r="C27" s="1916"/>
      <c r="D27" s="1916"/>
      <c r="E27" s="1916"/>
      <c r="F27" s="1916"/>
      <c r="G27" s="1917"/>
    </row>
    <row r="28" spans="2:9" x14ac:dyDescent="0.2">
      <c r="B28" s="351"/>
      <c r="C28" s="351"/>
      <c r="D28" s="351"/>
      <c r="E28" s="351"/>
      <c r="F28" s="351"/>
    </row>
    <row r="29" spans="2:9" x14ac:dyDescent="0.2">
      <c r="B29" s="351"/>
      <c r="C29" s="351"/>
      <c r="D29" s="351"/>
      <c r="E29" s="351"/>
      <c r="F29" s="351"/>
    </row>
    <row r="30" spans="2:9" ht="24.95" customHeight="1" x14ac:dyDescent="0.2">
      <c r="B30" s="1874" t="s">
        <v>2431</v>
      </c>
      <c r="C30" s="1875"/>
      <c r="H30" s="351"/>
      <c r="I30" s="351"/>
    </row>
    <row r="31" spans="2:9" ht="49.5" customHeight="1" x14ac:dyDescent="0.2">
      <c r="B31" s="382" t="s">
        <v>575</v>
      </c>
      <c r="C31" s="382" t="s">
        <v>1890</v>
      </c>
      <c r="D31" s="1952" t="s">
        <v>1112</v>
      </c>
      <c r="E31" s="1952"/>
      <c r="F31" s="1553" t="s">
        <v>1235</v>
      </c>
      <c r="G31" s="1553"/>
    </row>
    <row r="32" spans="2:9" x14ac:dyDescent="0.2">
      <c r="B32" s="351"/>
      <c r="C32" s="351"/>
      <c r="D32" s="351"/>
      <c r="E32" s="351"/>
      <c r="F32" s="351"/>
    </row>
    <row r="33" spans="2:9" x14ac:dyDescent="0.2">
      <c r="B33" s="351"/>
      <c r="C33" s="351"/>
      <c r="D33" s="351"/>
      <c r="E33" s="351"/>
      <c r="F33" s="351"/>
    </row>
    <row r="35" spans="2:9" x14ac:dyDescent="0.2">
      <c r="B35" s="352" t="s">
        <v>1788</v>
      </c>
    </row>
    <row r="36" spans="2:9" ht="42" customHeight="1" x14ac:dyDescent="0.25">
      <c r="B36" s="1855"/>
      <c r="C36" s="1856"/>
      <c r="D36" s="1863"/>
      <c r="E36" s="1864"/>
      <c r="F36" s="1864"/>
      <c r="G36" s="1865"/>
      <c r="H36" s="366"/>
      <c r="I36" s="361"/>
    </row>
  </sheetData>
  <sheetProtection password="CA09" sheet="1" objects="1" scenarios="1"/>
  <mergeCells count="21">
    <mergeCell ref="B2:D2"/>
    <mergeCell ref="B15:G15"/>
    <mergeCell ref="B17:D17"/>
    <mergeCell ref="D26:E26"/>
    <mergeCell ref="F26:G26"/>
    <mergeCell ref="B18:G18"/>
    <mergeCell ref="B23:D23"/>
    <mergeCell ref="B25:C25"/>
    <mergeCell ref="C10:D10"/>
    <mergeCell ref="F10:G10"/>
    <mergeCell ref="C11:D11"/>
    <mergeCell ref="F11:G11"/>
    <mergeCell ref="B4:C4"/>
    <mergeCell ref="B8:C8"/>
    <mergeCell ref="E8:F8"/>
    <mergeCell ref="B27:G27"/>
    <mergeCell ref="D31:E31"/>
    <mergeCell ref="F31:G31"/>
    <mergeCell ref="B36:C36"/>
    <mergeCell ref="D36:G36"/>
    <mergeCell ref="B30:C30"/>
  </mergeCells>
  <hyperlinks>
    <hyperlink ref="B4"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9"/>
  <dimension ref="A1:N43"/>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20.285156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2437</v>
      </c>
      <c r="C2" s="1899"/>
      <c r="D2" s="1899"/>
      <c r="E2" s="1899"/>
      <c r="F2" s="798"/>
      <c r="G2" s="184"/>
      <c r="H2" s="61"/>
      <c r="I2" s="56"/>
    </row>
    <row r="3" spans="1:13" customFormat="1" ht="9.75" customHeight="1" x14ac:dyDescent="0.25"/>
    <row r="4" spans="1:13" s="41" customFormat="1" ht="17.25"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1"/>
      <c r="K9" s="341"/>
      <c r="L9" s="341"/>
      <c r="M9" s="341"/>
    </row>
    <row r="10" spans="1:13" ht="73.5" customHeight="1" x14ac:dyDescent="0.2">
      <c r="B10" s="801" t="s">
        <v>2260</v>
      </c>
      <c r="C10" s="1905" t="s">
        <v>2555</v>
      </c>
      <c r="D10" s="1906"/>
      <c r="E10" s="803" t="s">
        <v>2260</v>
      </c>
      <c r="F10" s="1897" t="s">
        <v>3</v>
      </c>
      <c r="G10" s="1851"/>
      <c r="H10" s="354"/>
      <c r="I10" s="355"/>
      <c r="J10" s="341"/>
      <c r="K10" s="341"/>
      <c r="L10" s="341"/>
      <c r="M10" s="341"/>
    </row>
    <row r="11" spans="1:13" s="347" customFormat="1" ht="57" customHeight="1" x14ac:dyDescent="0.2">
      <c r="B11" s="802" t="s">
        <v>1792</v>
      </c>
      <c r="C11" s="1848" t="s">
        <v>2286</v>
      </c>
      <c r="D11" s="1849"/>
      <c r="E11" s="804" t="s">
        <v>1792</v>
      </c>
      <c r="F11" s="1898" t="s">
        <v>2287</v>
      </c>
      <c r="G11" s="1852"/>
      <c r="H11" s="356"/>
      <c r="I11" s="355"/>
      <c r="J11" s="344"/>
      <c r="K11" s="341"/>
      <c r="L11" s="341"/>
      <c r="M11" s="341"/>
    </row>
    <row r="12" spans="1:13" s="347" customFormat="1" ht="24" customHeight="1" x14ac:dyDescent="0.2">
      <c r="B12" s="357"/>
      <c r="C12" s="357"/>
      <c r="D12" s="357"/>
      <c r="E12" s="358"/>
      <c r="F12" s="359"/>
      <c r="G12" s="359"/>
      <c r="H12" s="360"/>
      <c r="I12" s="355"/>
      <c r="J12" s="344"/>
      <c r="K12" s="341"/>
      <c r="L12" s="341"/>
      <c r="M12" s="341"/>
    </row>
    <row r="13" spans="1:13" ht="15.75" x14ac:dyDescent="0.2">
      <c r="B13" s="349"/>
      <c r="C13" s="344"/>
      <c r="D13" s="344"/>
      <c r="E13" s="346"/>
      <c r="H13" s="348"/>
      <c r="I13" s="344"/>
      <c r="J13" s="344"/>
      <c r="K13" s="341"/>
      <c r="L13" s="341"/>
      <c r="M13" s="341"/>
    </row>
    <row r="14" spans="1:13" x14ac:dyDescent="0.2">
      <c r="B14" s="54" t="s">
        <v>1793</v>
      </c>
    </row>
    <row r="15" spans="1:13" ht="24.95" customHeight="1" x14ac:dyDescent="0.2">
      <c r="B15" s="1857" t="s">
        <v>1841</v>
      </c>
      <c r="C15" s="1858"/>
      <c r="D15" s="1858"/>
      <c r="E15" s="1858"/>
      <c r="F15" s="1858"/>
      <c r="G15" s="1858"/>
      <c r="H15" s="368"/>
    </row>
    <row r="16" spans="1:13" ht="24.95" customHeight="1" x14ac:dyDescent="0.2">
      <c r="B16" s="1954" t="s">
        <v>573</v>
      </c>
      <c r="C16" s="1954"/>
      <c r="D16" s="1954"/>
      <c r="E16" s="1954"/>
      <c r="F16" s="1966" t="s">
        <v>2273</v>
      </c>
      <c r="G16" s="1967"/>
      <c r="H16" s="368"/>
    </row>
    <row r="17" spans="2:14" ht="24.95" customHeight="1" x14ac:dyDescent="0.2">
      <c r="B17" s="1857" t="s">
        <v>1616</v>
      </c>
      <c r="C17" s="1858"/>
      <c r="D17" s="1858"/>
      <c r="E17" s="806" t="s">
        <v>1779</v>
      </c>
      <c r="F17" s="369"/>
      <c r="G17" s="369"/>
      <c r="H17" s="368"/>
    </row>
    <row r="18" spans="2:14" x14ac:dyDescent="0.2">
      <c r="B18" s="379"/>
      <c r="C18" s="54"/>
      <c r="D18" s="371"/>
      <c r="E18" s="379"/>
      <c r="F18" s="379"/>
      <c r="G18" s="379"/>
      <c r="H18" s="54"/>
    </row>
    <row r="19" spans="2:14" ht="24.95" customHeight="1" x14ac:dyDescent="0.2">
      <c r="B19" s="1928" t="s">
        <v>2556</v>
      </c>
      <c r="C19" s="1928"/>
      <c r="D19" s="387"/>
      <c r="E19" s="387"/>
      <c r="F19" s="387"/>
      <c r="G19" s="372"/>
      <c r="H19" s="54"/>
    </row>
    <row r="20" spans="2:14" ht="24.95" customHeight="1" x14ac:dyDescent="0.2">
      <c r="B20" s="1929" t="s">
        <v>1826</v>
      </c>
      <c r="C20" s="1930"/>
      <c r="D20" s="1930"/>
      <c r="E20" s="364"/>
      <c r="F20" s="368"/>
      <c r="G20" s="54"/>
      <c r="H20" s="54"/>
    </row>
    <row r="21" spans="2:14" x14ac:dyDescent="0.2">
      <c r="B21" s="379"/>
      <c r="C21" s="54"/>
      <c r="D21" s="371"/>
      <c r="E21" s="379"/>
      <c r="F21" s="54"/>
      <c r="G21" s="54"/>
      <c r="H21" s="54"/>
    </row>
    <row r="22" spans="2:14" x14ac:dyDescent="0.2">
      <c r="B22" s="54"/>
      <c r="C22" s="54"/>
      <c r="D22" s="371"/>
      <c r="E22" s="54"/>
      <c r="F22" s="54"/>
      <c r="G22" s="54"/>
      <c r="H22" s="54"/>
    </row>
    <row r="25" spans="2:14" ht="35.1" customHeight="1" x14ac:dyDescent="0.25">
      <c r="B25" s="1876" t="s">
        <v>1794</v>
      </c>
      <c r="C25" s="1877"/>
      <c r="D25" s="1877"/>
    </row>
    <row r="27" spans="2:14" ht="24.95" customHeight="1" x14ac:dyDescent="0.2">
      <c r="B27" s="1874" t="s">
        <v>2432</v>
      </c>
      <c r="C27" s="1874"/>
    </row>
    <row r="28" spans="2:14" ht="24" customHeight="1" x14ac:dyDescent="0.25">
      <c r="B28" s="350" t="s">
        <v>1784</v>
      </c>
      <c r="C28" s="350" t="s">
        <v>1785</v>
      </c>
      <c r="D28" s="1869" t="s">
        <v>1786</v>
      </c>
      <c r="E28" s="1870"/>
      <c r="F28" s="1869" t="s">
        <v>1787</v>
      </c>
      <c r="G28" s="1870"/>
      <c r="H28" s="363"/>
      <c r="I28" s="361"/>
    </row>
    <row r="29" spans="2:14" ht="30" customHeight="1" x14ac:dyDescent="0.2">
      <c r="B29" s="1960" t="s">
        <v>2553</v>
      </c>
      <c r="C29" s="1961"/>
      <c r="D29" s="1961"/>
      <c r="E29" s="1961"/>
      <c r="F29" s="1961"/>
      <c r="G29" s="1962"/>
    </row>
    <row r="30" spans="2:14" ht="43.5" customHeight="1" x14ac:dyDescent="0.25">
      <c r="B30" s="961" t="s">
        <v>2577</v>
      </c>
      <c r="C30" s="961" t="s">
        <v>2522</v>
      </c>
      <c r="D30" s="1963" t="s">
        <v>1112</v>
      </c>
      <c r="E30" s="1963"/>
      <c r="F30" s="1925" t="s">
        <v>494</v>
      </c>
      <c r="G30" s="1925"/>
      <c r="J30"/>
      <c r="K30"/>
      <c r="L30"/>
      <c r="M30"/>
      <c r="N30"/>
    </row>
    <row r="31" spans="2:14" ht="63" customHeight="1" x14ac:dyDescent="0.25">
      <c r="B31" s="950" t="s">
        <v>2579</v>
      </c>
      <c r="C31" s="961" t="s">
        <v>573</v>
      </c>
      <c r="D31" s="1963" t="s">
        <v>2131</v>
      </c>
      <c r="E31" s="1963"/>
      <c r="F31" s="1925" t="s">
        <v>584</v>
      </c>
      <c r="G31" s="1925"/>
      <c r="J31"/>
      <c r="K31"/>
      <c r="L31"/>
      <c r="M31"/>
      <c r="N31"/>
    </row>
    <row r="32" spans="2:14" ht="30" customHeight="1" x14ac:dyDescent="0.25">
      <c r="B32" s="1960" t="s">
        <v>2554</v>
      </c>
      <c r="C32" s="1961"/>
      <c r="D32" s="1961"/>
      <c r="E32" s="1961"/>
      <c r="F32" s="1961"/>
      <c r="G32" s="1962"/>
      <c r="J32"/>
      <c r="K32"/>
      <c r="L32"/>
      <c r="M32"/>
      <c r="N32"/>
    </row>
    <row r="33" spans="2:14" ht="43.5" customHeight="1" x14ac:dyDescent="0.25">
      <c r="B33" s="961" t="s">
        <v>2577</v>
      </c>
      <c r="C33" s="961" t="s">
        <v>2522</v>
      </c>
      <c r="D33" s="1963" t="s">
        <v>1112</v>
      </c>
      <c r="E33" s="1963"/>
      <c r="F33" s="1925" t="s">
        <v>494</v>
      </c>
      <c r="G33" s="1925"/>
      <c r="J33"/>
      <c r="K33"/>
      <c r="L33"/>
      <c r="M33"/>
      <c r="N33"/>
    </row>
    <row r="34" spans="2:14" ht="63" customHeight="1" x14ac:dyDescent="0.2">
      <c r="B34" s="961" t="s">
        <v>2578</v>
      </c>
      <c r="C34" s="961" t="s">
        <v>573</v>
      </c>
      <c r="D34" s="1963" t="s">
        <v>2131</v>
      </c>
      <c r="E34" s="1963"/>
      <c r="F34" s="1925" t="s">
        <v>584</v>
      </c>
      <c r="G34" s="1925"/>
    </row>
    <row r="35" spans="2:14" x14ac:dyDescent="0.2">
      <c r="B35" s="351"/>
      <c r="C35" s="351"/>
      <c r="D35" s="351"/>
      <c r="E35" s="351"/>
      <c r="F35" s="351"/>
    </row>
    <row r="36" spans="2:14" x14ac:dyDescent="0.2">
      <c r="B36" s="351"/>
      <c r="C36" s="351"/>
      <c r="D36" s="351"/>
      <c r="E36" s="351"/>
      <c r="F36" s="351"/>
    </row>
    <row r="37" spans="2:14" ht="24.95" customHeight="1" x14ac:dyDescent="0.2">
      <c r="B37" s="1874" t="s">
        <v>2265</v>
      </c>
      <c r="C37" s="1875"/>
      <c r="H37" s="351"/>
      <c r="I37" s="351"/>
    </row>
    <row r="38" spans="2:14" ht="36.75" customHeight="1" x14ac:dyDescent="0.2">
      <c r="B38" s="439" t="s">
        <v>1193</v>
      </c>
      <c r="C38" s="382" t="s">
        <v>1891</v>
      </c>
      <c r="D38" s="1952" t="s">
        <v>1715</v>
      </c>
      <c r="E38" s="1952"/>
      <c r="F38" s="1553" t="s">
        <v>15</v>
      </c>
      <c r="G38" s="1553"/>
    </row>
    <row r="39" spans="2:14" ht="16.5" customHeight="1" x14ac:dyDescent="0.2">
      <c r="B39" s="1965" t="s">
        <v>2129</v>
      </c>
      <c r="C39" s="1965"/>
      <c r="D39" s="1965"/>
      <c r="E39" s="1965"/>
      <c r="F39" s="1965"/>
      <c r="G39" s="1965"/>
    </row>
    <row r="40" spans="2:14" ht="48.75" customHeight="1" x14ac:dyDescent="0.2">
      <c r="B40" s="90" t="s">
        <v>1192</v>
      </c>
      <c r="C40" s="947" t="s">
        <v>2505</v>
      </c>
      <c r="D40" s="1959" t="s">
        <v>2444</v>
      </c>
      <c r="E40" s="1959"/>
      <c r="F40" s="1060" t="s">
        <v>15</v>
      </c>
      <c r="G40" s="1060"/>
    </row>
    <row r="42" spans="2:14" x14ac:dyDescent="0.2">
      <c r="B42" s="352" t="s">
        <v>1788</v>
      </c>
    </row>
    <row r="43" spans="2:14" ht="42" customHeight="1" x14ac:dyDescent="0.25">
      <c r="B43" s="1142" t="s">
        <v>2471</v>
      </c>
      <c r="C43" s="1964"/>
      <c r="D43" s="1404" t="s">
        <v>2472</v>
      </c>
      <c r="E43" s="1405"/>
      <c r="F43" s="1405"/>
      <c r="G43" s="1887"/>
      <c r="H43" s="366"/>
      <c r="I43" s="361"/>
    </row>
  </sheetData>
  <sheetProtection password="CA09" sheet="1" objects="1" scenarios="1"/>
  <mergeCells count="36">
    <mergeCell ref="B8:C8"/>
    <mergeCell ref="E8:F8"/>
    <mergeCell ref="B2:E2"/>
    <mergeCell ref="B15:G15"/>
    <mergeCell ref="B16:E16"/>
    <mergeCell ref="F16:G16"/>
    <mergeCell ref="C10:D10"/>
    <mergeCell ref="F10:G10"/>
    <mergeCell ref="C11:D11"/>
    <mergeCell ref="F11:G11"/>
    <mergeCell ref="B4:C4"/>
    <mergeCell ref="D28:E28"/>
    <mergeCell ref="F28:G28"/>
    <mergeCell ref="B17:D17"/>
    <mergeCell ref="B20:D20"/>
    <mergeCell ref="B19:C19"/>
    <mergeCell ref="B25:D25"/>
    <mergeCell ref="B27:C27"/>
    <mergeCell ref="B43:C43"/>
    <mergeCell ref="D43:G43"/>
    <mergeCell ref="D30:E30"/>
    <mergeCell ref="F30:G30"/>
    <mergeCell ref="B37:C37"/>
    <mergeCell ref="D40:E40"/>
    <mergeCell ref="F40:G40"/>
    <mergeCell ref="B39:G39"/>
    <mergeCell ref="B32:G32"/>
    <mergeCell ref="D33:E33"/>
    <mergeCell ref="F33:G33"/>
    <mergeCell ref="D34:E34"/>
    <mergeCell ref="F34:G34"/>
    <mergeCell ref="B29:G29"/>
    <mergeCell ref="D31:E31"/>
    <mergeCell ref="F31:G31"/>
    <mergeCell ref="D38:E38"/>
    <mergeCell ref="F38:G38"/>
  </mergeCells>
  <hyperlinks>
    <hyperlink ref="B4"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O180"/>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40625" defaultRowHeight="14.25" x14ac:dyDescent="0.2"/>
  <cols>
    <col min="1" max="1" width="1.7109375" style="43" customWidth="1"/>
    <col min="2" max="2" width="10.28515625" style="43" customWidth="1"/>
    <col min="3" max="3" width="11.28515625" style="43" customWidth="1"/>
    <col min="4" max="4" width="3.7109375" style="43" customWidth="1"/>
    <col min="5" max="5" width="6.7109375" style="43" customWidth="1"/>
    <col min="6" max="6" width="26.28515625" style="281" customWidth="1"/>
    <col min="7" max="7" width="26.140625" style="281" customWidth="1"/>
    <col min="8" max="8" width="24.85546875" style="281" customWidth="1"/>
    <col min="9" max="9" width="33" style="281" customWidth="1"/>
    <col min="10" max="16384" width="9.140625" style="43"/>
  </cols>
  <sheetData>
    <row r="1" spans="1:13" ht="8.25" customHeight="1" x14ac:dyDescent="0.2">
      <c r="A1" s="74"/>
      <c r="B1" s="41"/>
      <c r="C1" s="41"/>
      <c r="D1" s="41"/>
      <c r="E1" s="41"/>
      <c r="F1" s="41"/>
      <c r="G1" s="41"/>
      <c r="H1" s="41"/>
      <c r="I1" s="41"/>
      <c r="J1" s="41"/>
      <c r="K1" s="41"/>
      <c r="L1" s="41"/>
      <c r="M1" s="41"/>
    </row>
    <row r="2" spans="1:13" ht="52.5" customHeight="1" x14ac:dyDescent="0.25">
      <c r="B2" s="1040" t="s">
        <v>2196</v>
      </c>
      <c r="C2" s="1040"/>
      <c r="D2" s="1040"/>
      <c r="E2" s="1040"/>
      <c r="F2" s="1040"/>
      <c r="G2" s="264"/>
      <c r="H2" s="264"/>
      <c r="I2" s="264"/>
      <c r="J2" s="41"/>
      <c r="K2" s="41"/>
      <c r="L2" s="41"/>
      <c r="M2" s="41"/>
    </row>
    <row r="3" spans="1:13" s="41" customFormat="1" ht="20.100000000000001" customHeight="1" x14ac:dyDescent="0.2">
      <c r="A3" s="6"/>
      <c r="B3" s="1027" t="s">
        <v>1536</v>
      </c>
      <c r="C3" s="1027"/>
      <c r="D3" s="1027"/>
      <c r="E3" s="1027"/>
      <c r="F3" s="62"/>
      <c r="G3" s="51"/>
      <c r="H3" s="51"/>
      <c r="I3" s="51"/>
      <c r="J3" s="51"/>
      <c r="K3" s="1041"/>
      <c r="L3" s="1041"/>
      <c r="M3" s="1041"/>
    </row>
    <row r="4" spans="1:13" ht="23.25" customHeight="1" x14ac:dyDescent="0.25">
      <c r="B4" s="265"/>
      <c r="C4" s="265"/>
      <c r="D4" s="265"/>
      <c r="E4" s="265"/>
      <c r="F4" s="265"/>
      <c r="G4" s="265"/>
      <c r="H4" s="265"/>
      <c r="I4" s="265"/>
      <c r="J4" s="41"/>
      <c r="K4" s="1041"/>
      <c r="L4" s="1041"/>
      <c r="M4" s="1041"/>
    </row>
    <row r="5" spans="1:13" ht="21" customHeight="1" x14ac:dyDescent="0.2"/>
    <row r="7" spans="1:13" ht="18" customHeight="1" x14ac:dyDescent="0.2"/>
    <row r="8" spans="1:13" ht="16.5" customHeight="1" x14ac:dyDescent="0.2"/>
    <row r="11" spans="1:13" ht="20.100000000000001" customHeight="1" x14ac:dyDescent="0.2"/>
    <row r="12" spans="1:13" ht="20.100000000000001" customHeight="1" x14ac:dyDescent="0.2"/>
    <row r="13" spans="1:13" ht="20.100000000000001" customHeight="1" x14ac:dyDescent="0.2"/>
    <row r="14" spans="1:13" ht="20.100000000000001" customHeight="1" x14ac:dyDescent="0.2"/>
    <row r="15" spans="1:13" ht="20.100000000000001" customHeight="1" x14ac:dyDescent="0.2"/>
    <row r="16" spans="1:13" ht="20.100000000000001" customHeight="1" x14ac:dyDescent="0.2"/>
    <row r="17" ht="20.100000000000001" customHeight="1" x14ac:dyDescent="0.2"/>
    <row r="18" ht="20.100000000000001" customHeight="1" x14ac:dyDescent="0.2"/>
    <row r="19"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14.25" customHeight="1" x14ac:dyDescent="0.2"/>
    <row r="27" ht="20.100000000000001" customHeight="1" x14ac:dyDescent="0.2"/>
    <row r="28" ht="21.75" customHeight="1" x14ac:dyDescent="0.2"/>
    <row r="29" ht="26.25" customHeight="1" x14ac:dyDescent="0.2"/>
    <row r="30" ht="14.25" customHeight="1" x14ac:dyDescent="0.2"/>
    <row r="31" ht="24.95" customHeight="1" x14ac:dyDescent="0.2"/>
    <row r="32" ht="24.95" customHeight="1" x14ac:dyDescent="0.2"/>
    <row r="33" spans="2:9" ht="24.95" customHeight="1" x14ac:dyDescent="0.2"/>
    <row r="34" spans="2:9" ht="24.95" customHeight="1" x14ac:dyDescent="0.2"/>
    <row r="35" spans="2:9" ht="24.95" customHeight="1" x14ac:dyDescent="0.2"/>
    <row r="38" spans="2:9" s="267" customFormat="1" ht="24.95" customHeight="1" x14ac:dyDescent="0.25">
      <c r="B38" s="1042" t="s">
        <v>1538</v>
      </c>
      <c r="C38" s="1042"/>
      <c r="D38" s="1042"/>
      <c r="E38" s="1042"/>
      <c r="F38" s="266" t="s">
        <v>2197</v>
      </c>
      <c r="G38" s="266" t="s">
        <v>1539</v>
      </c>
      <c r="H38" s="266" t="s">
        <v>1540</v>
      </c>
      <c r="I38" s="266" t="s">
        <v>1541</v>
      </c>
    </row>
    <row r="39" spans="2:9" s="267" customFormat="1" ht="26.25" customHeight="1" x14ac:dyDescent="0.25">
      <c r="B39" s="1039" t="s">
        <v>2198</v>
      </c>
      <c r="C39" s="1039"/>
      <c r="D39" s="1039"/>
      <c r="E39" s="1039"/>
      <c r="F39" s="268" t="s">
        <v>508</v>
      </c>
      <c r="G39" s="262"/>
      <c r="H39" s="262" t="s">
        <v>517</v>
      </c>
      <c r="I39" s="494" t="s">
        <v>1542</v>
      </c>
    </row>
    <row r="40" spans="2:9" s="267" customFormat="1" ht="26.25" customHeight="1" x14ac:dyDescent="0.25">
      <c r="B40" s="1039" t="s">
        <v>2198</v>
      </c>
      <c r="C40" s="1039"/>
      <c r="D40" s="1039"/>
      <c r="E40" s="1039"/>
      <c r="F40" s="441" t="s">
        <v>508</v>
      </c>
      <c r="G40" s="442" t="s">
        <v>1284</v>
      </c>
      <c r="H40" s="442" t="s">
        <v>517</v>
      </c>
      <c r="I40" s="494" t="s">
        <v>1543</v>
      </c>
    </row>
    <row r="41" spans="2:9" s="267" customFormat="1" ht="26.25" customHeight="1" x14ac:dyDescent="0.25">
      <c r="B41" s="1039" t="s">
        <v>2198</v>
      </c>
      <c r="C41" s="1039"/>
      <c r="D41" s="1039"/>
      <c r="E41" s="1039"/>
      <c r="F41" s="268" t="s">
        <v>1197</v>
      </c>
      <c r="G41" s="262"/>
      <c r="H41" s="262" t="s">
        <v>1198</v>
      </c>
      <c r="I41" s="784" t="s">
        <v>1542</v>
      </c>
    </row>
    <row r="42" spans="2:9" s="267" customFormat="1" ht="26.25" customHeight="1" x14ac:dyDescent="0.25">
      <c r="B42" s="1039" t="s">
        <v>2198</v>
      </c>
      <c r="C42" s="1039"/>
      <c r="D42" s="1039"/>
      <c r="E42" s="1039"/>
      <c r="F42" s="268" t="s">
        <v>1197</v>
      </c>
      <c r="G42" s="434">
        <v>20530</v>
      </c>
      <c r="H42" s="421" t="s">
        <v>1198</v>
      </c>
      <c r="I42" s="784" t="s">
        <v>1543</v>
      </c>
    </row>
    <row r="43" spans="2:9" s="267" customFormat="1" ht="30.75" customHeight="1" x14ac:dyDescent="0.25">
      <c r="B43" s="1039" t="s">
        <v>2198</v>
      </c>
      <c r="C43" s="1039"/>
      <c r="D43" s="1039"/>
      <c r="E43" s="1039"/>
      <c r="F43" s="485" t="s">
        <v>513</v>
      </c>
      <c r="G43" s="487"/>
      <c r="H43" s="487" t="s">
        <v>514</v>
      </c>
      <c r="I43" s="784" t="s">
        <v>1542</v>
      </c>
    </row>
    <row r="44" spans="2:9" s="267" customFormat="1" ht="30.75" customHeight="1" x14ac:dyDescent="0.25">
      <c r="B44" s="1039" t="s">
        <v>2198</v>
      </c>
      <c r="C44" s="1039"/>
      <c r="D44" s="1039"/>
      <c r="E44" s="1039"/>
      <c r="F44" s="269" t="s">
        <v>513</v>
      </c>
      <c r="G44" s="247" t="s">
        <v>1282</v>
      </c>
      <c r="H44" s="247" t="s">
        <v>514</v>
      </c>
      <c r="I44" s="784" t="s">
        <v>1543</v>
      </c>
    </row>
    <row r="45" spans="2:9" s="267" customFormat="1" ht="36" customHeight="1" x14ac:dyDescent="0.25">
      <c r="B45" s="1039" t="s">
        <v>2198</v>
      </c>
      <c r="C45" s="1039"/>
      <c r="D45" s="1039"/>
      <c r="E45" s="1039"/>
      <c r="F45" s="269" t="s">
        <v>141</v>
      </c>
      <c r="G45" s="247"/>
      <c r="H45" s="247" t="s">
        <v>523</v>
      </c>
      <c r="I45" s="784" t="s">
        <v>1542</v>
      </c>
    </row>
    <row r="46" spans="2:9" s="267" customFormat="1" ht="38.25" customHeight="1" x14ac:dyDescent="0.25">
      <c r="B46" s="1039" t="s">
        <v>2198</v>
      </c>
      <c r="C46" s="1039"/>
      <c r="D46" s="1039"/>
      <c r="E46" s="1039"/>
      <c r="F46" s="269" t="s">
        <v>141</v>
      </c>
      <c r="G46" s="247">
        <v>4444</v>
      </c>
      <c r="H46" s="247" t="s">
        <v>523</v>
      </c>
      <c r="I46" s="784" t="s">
        <v>1543</v>
      </c>
    </row>
    <row r="47" spans="2:9" s="267" customFormat="1" ht="37.5" customHeight="1" x14ac:dyDescent="0.25">
      <c r="B47" s="1039" t="s">
        <v>2198</v>
      </c>
      <c r="C47" s="1039"/>
      <c r="D47" s="1039"/>
      <c r="E47" s="1039"/>
      <c r="F47" s="269" t="s">
        <v>145</v>
      </c>
      <c r="G47" s="247"/>
      <c r="H47" s="270" t="s">
        <v>36</v>
      </c>
      <c r="I47" s="784" t="s">
        <v>1542</v>
      </c>
    </row>
    <row r="48" spans="2:9" s="267" customFormat="1" ht="39.75" customHeight="1" x14ac:dyDescent="0.25">
      <c r="B48" s="1039" t="s">
        <v>2198</v>
      </c>
      <c r="C48" s="1039"/>
      <c r="D48" s="1039"/>
      <c r="E48" s="1039"/>
      <c r="F48" s="269" t="s">
        <v>145</v>
      </c>
      <c r="G48" s="247" t="s">
        <v>509</v>
      </c>
      <c r="H48" s="247" t="s">
        <v>36</v>
      </c>
      <c r="I48" s="784" t="s">
        <v>1543</v>
      </c>
    </row>
    <row r="49" spans="2:15" s="267" customFormat="1" ht="36" customHeight="1" x14ac:dyDescent="0.25">
      <c r="B49" s="1039" t="s">
        <v>2198</v>
      </c>
      <c r="C49" s="1039"/>
      <c r="D49" s="1039"/>
      <c r="E49" s="1039"/>
      <c r="F49" s="269" t="s">
        <v>147</v>
      </c>
      <c r="G49" s="247"/>
      <c r="H49" s="271" t="s">
        <v>37</v>
      </c>
      <c r="I49" s="784" t="s">
        <v>1542</v>
      </c>
    </row>
    <row r="50" spans="2:15" s="267" customFormat="1" ht="36" customHeight="1" x14ac:dyDescent="0.25">
      <c r="B50" s="1039" t="s">
        <v>2198</v>
      </c>
      <c r="C50" s="1039"/>
      <c r="D50" s="1039"/>
      <c r="E50" s="1039"/>
      <c r="F50" s="269" t="s">
        <v>147</v>
      </c>
      <c r="G50" s="247" t="s">
        <v>510</v>
      </c>
      <c r="H50" s="247" t="s">
        <v>37</v>
      </c>
      <c r="I50" s="784" t="s">
        <v>1543</v>
      </c>
    </row>
    <row r="51" spans="2:15" s="267" customFormat="1" ht="42" customHeight="1" x14ac:dyDescent="0.25">
      <c r="B51" s="1039" t="s">
        <v>2198</v>
      </c>
      <c r="C51" s="1039"/>
      <c r="D51" s="1039"/>
      <c r="E51" s="1039"/>
      <c r="F51" s="269" t="s">
        <v>1199</v>
      </c>
      <c r="G51" s="247"/>
      <c r="H51" s="247" t="s">
        <v>38</v>
      </c>
      <c r="I51" s="784" t="s">
        <v>1542</v>
      </c>
    </row>
    <row r="52" spans="2:15" s="267" customFormat="1" ht="39" customHeight="1" x14ac:dyDescent="0.25">
      <c r="B52" s="1039" t="s">
        <v>2198</v>
      </c>
      <c r="C52" s="1039"/>
      <c r="D52" s="1039"/>
      <c r="E52" s="1039"/>
      <c r="F52" s="254" t="s">
        <v>482</v>
      </c>
      <c r="G52" s="486"/>
      <c r="H52" s="486" t="s">
        <v>1205</v>
      </c>
      <c r="I52" s="784" t="s">
        <v>1542</v>
      </c>
      <c r="J52" s="282"/>
      <c r="K52" s="283"/>
      <c r="L52" s="283"/>
      <c r="M52" s="283"/>
      <c r="N52" s="283"/>
      <c r="O52" s="283"/>
    </row>
    <row r="53" spans="2:15" s="267" customFormat="1" ht="39" customHeight="1" x14ac:dyDescent="0.25">
      <c r="B53" s="1055" t="s">
        <v>2490</v>
      </c>
      <c r="C53" s="1055"/>
      <c r="D53" s="1055"/>
      <c r="E53" s="1055"/>
      <c r="F53" s="934" t="s">
        <v>2491</v>
      </c>
      <c r="G53" s="935" t="s">
        <v>2492</v>
      </c>
      <c r="H53" s="935" t="s">
        <v>1205</v>
      </c>
      <c r="I53" s="936" t="s">
        <v>2489</v>
      </c>
      <c r="J53" s="423"/>
      <c r="K53" s="424"/>
      <c r="L53" s="424"/>
      <c r="M53" s="424"/>
      <c r="N53" s="424"/>
      <c r="O53" s="424"/>
    </row>
    <row r="54" spans="2:15" s="267" customFormat="1" ht="39" customHeight="1" x14ac:dyDescent="0.25">
      <c r="B54" s="1039" t="s">
        <v>2198</v>
      </c>
      <c r="C54" s="1039"/>
      <c r="D54" s="1039"/>
      <c r="E54" s="1039"/>
      <c r="F54" s="254" t="s">
        <v>1203</v>
      </c>
      <c r="G54" s="486"/>
      <c r="H54" s="486" t="s">
        <v>1115</v>
      </c>
      <c r="I54" s="784" t="s">
        <v>1542</v>
      </c>
      <c r="J54" s="423"/>
      <c r="K54" s="424"/>
      <c r="L54" s="424"/>
      <c r="M54" s="424"/>
      <c r="N54" s="424"/>
      <c r="O54" s="424"/>
    </row>
    <row r="55" spans="2:15" s="267" customFormat="1" ht="35.25" customHeight="1" x14ac:dyDescent="0.25">
      <c r="B55" s="1039" t="s">
        <v>2198</v>
      </c>
      <c r="C55" s="1039"/>
      <c r="D55" s="1039"/>
      <c r="E55" s="1039"/>
      <c r="F55" s="268" t="s">
        <v>511</v>
      </c>
      <c r="G55" s="261"/>
      <c r="H55" s="261" t="s">
        <v>512</v>
      </c>
      <c r="I55" s="784" t="s">
        <v>1542</v>
      </c>
      <c r="J55" s="282"/>
      <c r="K55" s="283"/>
      <c r="L55" s="283"/>
      <c r="M55" s="283"/>
      <c r="N55" s="283"/>
      <c r="O55" s="283"/>
    </row>
    <row r="56" spans="2:15" s="267" customFormat="1" ht="35.25" customHeight="1" x14ac:dyDescent="0.25">
      <c r="B56" s="1039" t="s">
        <v>2198</v>
      </c>
      <c r="C56" s="1039"/>
      <c r="D56" s="1039"/>
      <c r="E56" s="1039"/>
      <c r="F56" s="497" t="s">
        <v>511</v>
      </c>
      <c r="G56" s="496" t="s">
        <v>23</v>
      </c>
      <c r="H56" s="496" t="s">
        <v>512</v>
      </c>
      <c r="I56" s="784" t="s">
        <v>1543</v>
      </c>
      <c r="J56" s="423"/>
      <c r="K56" s="424"/>
      <c r="L56" s="424"/>
      <c r="M56" s="424"/>
      <c r="N56" s="424"/>
      <c r="O56" s="424"/>
    </row>
    <row r="57" spans="2:15" s="267" customFormat="1" ht="35.25" customHeight="1" x14ac:dyDescent="0.25">
      <c r="B57" s="1039" t="s">
        <v>2198</v>
      </c>
      <c r="C57" s="1039"/>
      <c r="D57" s="1039"/>
      <c r="E57" s="1039"/>
      <c r="F57" s="269" t="s">
        <v>139</v>
      </c>
      <c r="G57" s="443"/>
      <c r="H57" s="555" t="s">
        <v>1352</v>
      </c>
      <c r="I57" s="784" t="s">
        <v>1542</v>
      </c>
      <c r="J57" s="423"/>
      <c r="K57" s="424"/>
      <c r="L57" s="424"/>
      <c r="M57" s="424"/>
      <c r="N57" s="424"/>
      <c r="O57" s="424"/>
    </row>
    <row r="58" spans="2:15" s="267" customFormat="1" ht="35.25" customHeight="1" x14ac:dyDescent="0.25">
      <c r="B58" s="1039" t="s">
        <v>2198</v>
      </c>
      <c r="C58" s="1039"/>
      <c r="D58" s="1039"/>
      <c r="E58" s="1039"/>
      <c r="F58" s="269" t="s">
        <v>139</v>
      </c>
      <c r="G58" s="443" t="s">
        <v>64</v>
      </c>
      <c r="H58" s="555" t="s">
        <v>1352</v>
      </c>
      <c r="I58" s="784" t="s">
        <v>1543</v>
      </c>
      <c r="J58" s="423"/>
      <c r="K58" s="424"/>
      <c r="L58" s="424"/>
      <c r="M58" s="424"/>
      <c r="N58" s="424"/>
      <c r="O58" s="424"/>
    </row>
    <row r="59" spans="2:15" s="267" customFormat="1" ht="49.5" customHeight="1" x14ac:dyDescent="0.25">
      <c r="B59" s="1039" t="s">
        <v>2198</v>
      </c>
      <c r="C59" s="1039"/>
      <c r="D59" s="1039"/>
      <c r="E59" s="1039"/>
      <c r="F59" s="247" t="s">
        <v>1201</v>
      </c>
      <c r="G59" s="443"/>
      <c r="H59" s="443" t="s">
        <v>1202</v>
      </c>
      <c r="I59" s="784" t="s">
        <v>1542</v>
      </c>
      <c r="J59" s="423"/>
      <c r="K59" s="424"/>
      <c r="L59" s="424"/>
      <c r="M59" s="424"/>
      <c r="N59" s="424"/>
      <c r="O59" s="424"/>
    </row>
    <row r="60" spans="2:15" s="267" customFormat="1" ht="48" customHeight="1" x14ac:dyDescent="0.25">
      <c r="B60" s="1039" t="s">
        <v>2198</v>
      </c>
      <c r="C60" s="1039"/>
      <c r="D60" s="1039"/>
      <c r="E60" s="1039"/>
      <c r="F60" s="247" t="s">
        <v>1201</v>
      </c>
      <c r="G60" s="443" t="s">
        <v>1281</v>
      </c>
      <c r="H60" s="443" t="s">
        <v>1202</v>
      </c>
      <c r="I60" s="784" t="s">
        <v>1543</v>
      </c>
      <c r="J60" s="282"/>
      <c r="K60" s="283"/>
      <c r="L60" s="283"/>
      <c r="M60" s="283"/>
      <c r="N60" s="283"/>
      <c r="O60" s="283"/>
    </row>
    <row r="61" spans="2:15" s="51" customFormat="1" ht="4.9000000000000004" customHeight="1" x14ac:dyDescent="0.25">
      <c r="B61" s="1047"/>
      <c r="C61" s="1048"/>
      <c r="D61" s="1048"/>
      <c r="E61" s="1048"/>
      <c r="F61" s="272"/>
      <c r="G61" s="272"/>
      <c r="H61" s="272"/>
      <c r="I61" s="272"/>
    </row>
    <row r="62" spans="2:15" s="267" customFormat="1" ht="36.75" customHeight="1" x14ac:dyDescent="0.25">
      <c r="B62" s="1049" t="s">
        <v>1544</v>
      </c>
      <c r="C62" s="1050"/>
      <c r="D62" s="1050"/>
      <c r="E62" s="1051"/>
      <c r="F62" s="497" t="s">
        <v>157</v>
      </c>
      <c r="G62" s="495" t="s">
        <v>1200</v>
      </c>
      <c r="H62" s="498" t="s">
        <v>1115</v>
      </c>
      <c r="I62" s="888" t="s">
        <v>1545</v>
      </c>
      <c r="J62" s="1045"/>
      <c r="K62" s="1046"/>
      <c r="L62" s="1046"/>
      <c r="M62" s="1046"/>
      <c r="N62" s="1046"/>
      <c r="O62" s="1046"/>
    </row>
    <row r="63" spans="2:15" s="267" customFormat="1" ht="36.75" customHeight="1" x14ac:dyDescent="0.25">
      <c r="B63" s="1052" t="s">
        <v>2486</v>
      </c>
      <c r="C63" s="1053"/>
      <c r="D63" s="1053"/>
      <c r="E63" s="1054"/>
      <c r="F63" s="933" t="s">
        <v>2487</v>
      </c>
      <c r="G63" s="932" t="s">
        <v>2488</v>
      </c>
      <c r="H63" s="932" t="s">
        <v>1205</v>
      </c>
      <c r="I63" s="931" t="s">
        <v>2493</v>
      </c>
      <c r="J63" s="1045"/>
      <c r="K63" s="1046"/>
      <c r="L63" s="1046"/>
      <c r="M63" s="1046"/>
      <c r="N63" s="1046"/>
      <c r="O63" s="1046"/>
    </row>
    <row r="64" spans="2:15" s="51" customFormat="1" ht="4.9000000000000004" customHeight="1" x14ac:dyDescent="0.25">
      <c r="B64" s="1047"/>
      <c r="C64" s="1048"/>
      <c r="D64" s="1048"/>
      <c r="E64" s="1048"/>
      <c r="F64" s="272"/>
      <c r="G64" s="272"/>
      <c r="H64" s="272"/>
      <c r="I64" s="272"/>
    </row>
    <row r="65" spans="2:15" s="267" customFormat="1" ht="48" customHeight="1" x14ac:dyDescent="0.25">
      <c r="B65" s="1043" t="s">
        <v>1546</v>
      </c>
      <c r="C65" s="1044"/>
      <c r="D65" s="1044"/>
      <c r="E65" s="1044"/>
      <c r="F65" s="247" t="s">
        <v>1201</v>
      </c>
      <c r="G65" s="431" t="s">
        <v>4</v>
      </c>
      <c r="H65" s="431" t="s">
        <v>1202</v>
      </c>
      <c r="I65" s="431" t="s">
        <v>1547</v>
      </c>
      <c r="J65" s="1045"/>
      <c r="K65" s="1046"/>
      <c r="L65" s="1046"/>
      <c r="M65" s="1046"/>
      <c r="N65" s="1046"/>
      <c r="O65" s="1046"/>
    </row>
    <row r="66" spans="2:15" s="51" customFormat="1" ht="4.9000000000000004" customHeight="1" x14ac:dyDescent="0.25">
      <c r="B66" s="1047"/>
      <c r="C66" s="1048"/>
      <c r="D66" s="1048"/>
      <c r="E66" s="1048"/>
      <c r="F66" s="272"/>
      <c r="G66" s="272"/>
      <c r="H66" s="272"/>
      <c r="I66" s="272"/>
    </row>
    <row r="67" spans="2:15" s="267" customFormat="1" ht="36.75" customHeight="1" x14ac:dyDescent="0.25">
      <c r="B67" s="1043" t="s">
        <v>2199</v>
      </c>
      <c r="C67" s="1044"/>
      <c r="D67" s="1044"/>
      <c r="E67" s="1044"/>
      <c r="F67" s="247" t="s">
        <v>139</v>
      </c>
      <c r="G67" s="263" t="s">
        <v>515</v>
      </c>
      <c r="H67" s="555" t="s">
        <v>1351</v>
      </c>
      <c r="I67" s="894" t="s">
        <v>2200</v>
      </c>
      <c r="J67" s="1045"/>
      <c r="K67" s="1046"/>
      <c r="L67" s="1046"/>
      <c r="M67" s="1046"/>
      <c r="N67" s="1046"/>
      <c r="O67" s="1046"/>
    </row>
    <row r="68" spans="2:15" s="274" customFormat="1" ht="11.25" x14ac:dyDescent="0.2">
      <c r="F68" s="275"/>
      <c r="G68" s="275"/>
      <c r="H68" s="275"/>
      <c r="I68" s="275"/>
    </row>
    <row r="69" spans="2:15" s="274" customFormat="1" ht="11.25" x14ac:dyDescent="0.2">
      <c r="F69" s="275"/>
      <c r="G69" s="275"/>
      <c r="H69" s="275"/>
      <c r="I69" s="275"/>
    </row>
    <row r="70" spans="2:15" s="274" customFormat="1" ht="11.25" x14ac:dyDescent="0.2">
      <c r="F70" s="275"/>
      <c r="G70" s="275"/>
      <c r="H70" s="275"/>
      <c r="I70" s="275"/>
    </row>
    <row r="71" spans="2:15" s="274" customFormat="1" ht="11.25" x14ac:dyDescent="0.2">
      <c r="F71" s="275"/>
      <c r="G71" s="275"/>
      <c r="H71" s="275"/>
      <c r="I71" s="275"/>
    </row>
    <row r="72" spans="2:15" s="274" customFormat="1" ht="11.25" x14ac:dyDescent="0.2">
      <c r="F72" s="275"/>
      <c r="G72" s="275"/>
      <c r="H72" s="275"/>
      <c r="I72" s="275"/>
    </row>
    <row r="73" spans="2:15" s="274" customFormat="1" ht="11.25" x14ac:dyDescent="0.2"/>
    <row r="74" spans="2:15" s="274" customFormat="1" ht="11.25" x14ac:dyDescent="0.2"/>
    <row r="75" spans="2:15" s="273" customFormat="1" ht="21.75" customHeight="1" x14ac:dyDescent="0.2"/>
    <row r="76" spans="2:15" s="273" customFormat="1" ht="11.25" x14ac:dyDescent="0.2"/>
    <row r="77" spans="2:15" s="273" customFormat="1" ht="12" customHeight="1" x14ac:dyDescent="0.2"/>
    <row r="78" spans="2:15" s="274" customFormat="1" ht="12" customHeight="1" x14ac:dyDescent="0.2">
      <c r="F78" s="276"/>
      <c r="H78" s="277"/>
      <c r="I78" s="278"/>
    </row>
    <row r="79" spans="2:15" s="274" customFormat="1" ht="20.25" customHeight="1" x14ac:dyDescent="0.2">
      <c r="F79" s="276"/>
      <c r="H79" s="277"/>
      <c r="I79" s="278"/>
    </row>
    <row r="80" spans="2:15" s="274" customFormat="1" ht="15.75" customHeight="1" x14ac:dyDescent="0.2">
      <c r="F80" s="276"/>
      <c r="H80" s="277"/>
      <c r="I80" s="278"/>
    </row>
    <row r="81" spans="3:9" s="274" customFormat="1" ht="19.5" customHeight="1" x14ac:dyDescent="0.2">
      <c r="F81" s="276"/>
      <c r="H81" s="277"/>
      <c r="I81" s="278"/>
    </row>
    <row r="82" spans="3:9" s="274" customFormat="1" ht="12" customHeight="1" x14ac:dyDescent="0.2">
      <c r="F82" s="276"/>
      <c r="H82" s="277"/>
      <c r="I82" s="278"/>
    </row>
    <row r="83" spans="3:9" s="274" customFormat="1" ht="19.5" customHeight="1" x14ac:dyDescent="0.2">
      <c r="F83" s="276"/>
      <c r="H83" s="277"/>
      <c r="I83" s="278"/>
    </row>
    <row r="84" spans="3:9" s="274" customFormat="1" ht="12" customHeight="1" x14ac:dyDescent="0.2">
      <c r="F84" s="276"/>
      <c r="H84" s="277"/>
      <c r="I84" s="278"/>
    </row>
    <row r="85" spans="3:9" s="274" customFormat="1" ht="21" customHeight="1" x14ac:dyDescent="0.2">
      <c r="F85" s="276"/>
      <c r="H85" s="277"/>
      <c r="I85" s="278"/>
    </row>
    <row r="86" spans="3:9" s="274" customFormat="1" ht="33" customHeight="1" x14ac:dyDescent="0.2">
      <c r="F86" s="276"/>
      <c r="H86" s="277"/>
      <c r="I86" s="278"/>
    </row>
    <row r="87" spans="3:9" s="274" customFormat="1" ht="18" customHeight="1" x14ac:dyDescent="0.2">
      <c r="F87" s="276"/>
      <c r="H87" s="277"/>
      <c r="I87" s="278"/>
    </row>
    <row r="88" spans="3:9" s="274" customFormat="1" ht="13.5" customHeight="1" x14ac:dyDescent="0.2">
      <c r="F88" s="276"/>
      <c r="H88" s="277"/>
      <c r="I88" s="278"/>
    </row>
    <row r="89" spans="3:9" s="274" customFormat="1" ht="13.5" customHeight="1" x14ac:dyDescent="0.2">
      <c r="F89" s="276"/>
      <c r="H89" s="277"/>
      <c r="I89" s="278"/>
    </row>
    <row r="90" spans="3:9" s="279" customFormat="1" x14ac:dyDescent="0.2">
      <c r="C90" s="274"/>
      <c r="D90" s="274"/>
      <c r="E90" s="274"/>
      <c r="F90" s="274"/>
      <c r="G90" s="274"/>
      <c r="H90" s="274"/>
      <c r="I90" s="274"/>
    </row>
    <row r="91" spans="3:9" s="44" customFormat="1" ht="27" customHeight="1" x14ac:dyDescent="0.2">
      <c r="C91" s="49"/>
      <c r="D91" s="49"/>
      <c r="E91" s="49"/>
      <c r="F91" s="5"/>
      <c r="G91" s="274"/>
      <c r="H91" s="5"/>
      <c r="I91" s="5"/>
    </row>
    <row r="92" spans="3:9" s="274" customFormat="1" ht="21" customHeight="1" x14ac:dyDescent="0.2">
      <c r="F92" s="260"/>
      <c r="G92" s="260"/>
      <c r="H92" s="50"/>
      <c r="I92" s="50"/>
    </row>
    <row r="93" spans="3:9" s="274" customFormat="1" ht="21" customHeight="1" x14ac:dyDescent="0.2">
      <c r="F93" s="260"/>
      <c r="G93" s="260"/>
      <c r="H93" s="50"/>
      <c r="I93" s="50"/>
    </row>
    <row r="94" spans="3:9" s="274" customFormat="1" ht="21" customHeight="1" x14ac:dyDescent="0.2">
      <c r="F94" s="260"/>
      <c r="G94" s="260"/>
      <c r="H94" s="50"/>
      <c r="I94" s="50"/>
    </row>
    <row r="95" spans="3:9" s="274" customFormat="1" ht="21" customHeight="1" x14ac:dyDescent="0.2">
      <c r="F95" s="260"/>
      <c r="G95" s="260"/>
      <c r="H95" s="50"/>
      <c r="I95" s="50"/>
    </row>
    <row r="96" spans="3:9" s="274" customFormat="1" ht="21" customHeight="1" x14ac:dyDescent="0.2">
      <c r="F96" s="260"/>
      <c r="G96" s="260"/>
      <c r="H96" s="50"/>
      <c r="I96" s="50"/>
    </row>
    <row r="97" spans="6:9" s="274" customFormat="1" ht="21" customHeight="1" x14ac:dyDescent="0.2">
      <c r="F97" s="260"/>
      <c r="G97" s="260"/>
      <c r="H97" s="50"/>
      <c r="I97" s="50"/>
    </row>
    <row r="98" spans="6:9" s="274" customFormat="1" ht="21" customHeight="1" x14ac:dyDescent="0.2">
      <c r="F98" s="260"/>
      <c r="G98" s="260"/>
      <c r="H98" s="50"/>
      <c r="I98" s="50"/>
    </row>
    <row r="99" spans="6:9" s="274" customFormat="1" ht="21" customHeight="1" x14ac:dyDescent="0.2">
      <c r="F99" s="260"/>
      <c r="G99" s="260"/>
      <c r="H99" s="50"/>
      <c r="I99" s="50"/>
    </row>
    <row r="100" spans="6:9" s="274" customFormat="1" ht="21" customHeight="1" x14ac:dyDescent="0.2">
      <c r="F100" s="260"/>
      <c r="G100" s="260"/>
      <c r="H100" s="50"/>
      <c r="I100" s="50"/>
    </row>
    <row r="101" spans="6:9" s="274" customFormat="1" ht="21" customHeight="1" x14ac:dyDescent="0.2">
      <c r="F101" s="260"/>
      <c r="G101" s="260"/>
      <c r="H101" s="50"/>
      <c r="I101" s="50"/>
    </row>
    <row r="102" spans="6:9" s="274" customFormat="1" ht="21" customHeight="1" x14ac:dyDescent="0.2">
      <c r="F102" s="260"/>
      <c r="G102" s="260"/>
      <c r="H102" s="50"/>
      <c r="I102" s="50"/>
    </row>
    <row r="103" spans="6:9" s="274" customFormat="1" ht="21" customHeight="1" x14ac:dyDescent="0.2">
      <c r="F103" s="260"/>
      <c r="G103" s="260"/>
      <c r="H103" s="50"/>
      <c r="I103" s="50"/>
    </row>
    <row r="104" spans="6:9" s="274" customFormat="1" ht="21" customHeight="1" x14ac:dyDescent="0.2">
      <c r="F104" s="260"/>
      <c r="G104" s="260"/>
      <c r="H104" s="50"/>
      <c r="I104" s="50"/>
    </row>
    <row r="105" spans="6:9" s="274" customFormat="1" ht="21" customHeight="1" x14ac:dyDescent="0.2">
      <c r="F105" s="260"/>
      <c r="G105" s="260"/>
      <c r="H105" s="50"/>
      <c r="I105" s="50"/>
    </row>
    <row r="106" spans="6:9" s="274" customFormat="1" ht="21" customHeight="1" x14ac:dyDescent="0.2">
      <c r="F106" s="260"/>
      <c r="G106" s="260"/>
      <c r="H106" s="50"/>
      <c r="I106" s="50"/>
    </row>
    <row r="107" spans="6:9" s="274" customFormat="1" ht="21" customHeight="1" x14ac:dyDescent="0.2">
      <c r="F107" s="260"/>
      <c r="G107" s="260"/>
      <c r="H107" s="50"/>
      <c r="I107" s="50"/>
    </row>
    <row r="108" spans="6:9" s="274" customFormat="1" ht="21" customHeight="1" x14ac:dyDescent="0.2">
      <c r="F108" s="260"/>
      <c r="G108" s="260"/>
      <c r="H108" s="50"/>
      <c r="I108" s="50"/>
    </row>
    <row r="109" spans="6:9" s="274" customFormat="1" ht="21" customHeight="1" x14ac:dyDescent="0.2">
      <c r="F109" s="260"/>
      <c r="G109" s="260"/>
      <c r="H109" s="50"/>
      <c r="I109" s="50"/>
    </row>
    <row r="110" spans="6:9" s="274" customFormat="1" ht="21" customHeight="1" x14ac:dyDescent="0.2">
      <c r="F110" s="260"/>
      <c r="G110" s="260"/>
      <c r="H110" s="50"/>
      <c r="I110" s="50"/>
    </row>
    <row r="111" spans="6:9" s="274" customFormat="1" ht="21" customHeight="1" x14ac:dyDescent="0.2">
      <c r="F111" s="260"/>
      <c r="G111" s="260"/>
      <c r="H111" s="50"/>
      <c r="I111" s="50"/>
    </row>
    <row r="112" spans="6:9" s="274" customFormat="1" ht="21" customHeight="1" x14ac:dyDescent="0.2">
      <c r="F112" s="260"/>
      <c r="G112" s="260"/>
      <c r="H112" s="50"/>
      <c r="I112" s="50"/>
    </row>
    <row r="113" spans="6:9" s="274" customFormat="1" ht="21" customHeight="1" x14ac:dyDescent="0.2">
      <c r="F113" s="260"/>
      <c r="G113" s="260"/>
      <c r="H113" s="50"/>
      <c r="I113" s="50"/>
    </row>
    <row r="114" spans="6:9" s="274" customFormat="1" ht="21" customHeight="1" x14ac:dyDescent="0.2">
      <c r="F114" s="260"/>
      <c r="G114" s="260"/>
      <c r="H114" s="50"/>
      <c r="I114" s="50"/>
    </row>
    <row r="115" spans="6:9" s="274" customFormat="1" ht="21" customHeight="1" x14ac:dyDescent="0.2">
      <c r="F115" s="260"/>
      <c r="G115" s="260"/>
      <c r="H115" s="50"/>
      <c r="I115" s="50"/>
    </row>
    <row r="116" spans="6:9" s="274" customFormat="1" ht="21" customHeight="1" x14ac:dyDescent="0.2">
      <c r="F116" s="260"/>
      <c r="G116" s="260"/>
      <c r="H116" s="50"/>
      <c r="I116" s="50"/>
    </row>
    <row r="117" spans="6:9" s="274" customFormat="1" ht="21" customHeight="1" x14ac:dyDescent="0.2">
      <c r="F117" s="260"/>
      <c r="G117" s="260"/>
      <c r="H117" s="50"/>
      <c r="I117" s="50"/>
    </row>
    <row r="118" spans="6:9" s="274" customFormat="1" ht="21" customHeight="1" x14ac:dyDescent="0.2">
      <c r="F118" s="260"/>
      <c r="G118" s="260"/>
      <c r="H118" s="50"/>
      <c r="I118" s="50"/>
    </row>
    <row r="119" spans="6:9" s="274" customFormat="1" ht="21" customHeight="1" x14ac:dyDescent="0.2">
      <c r="F119" s="260"/>
      <c r="G119" s="260"/>
      <c r="H119" s="50"/>
      <c r="I119" s="50"/>
    </row>
    <row r="120" spans="6:9" s="274" customFormat="1" ht="21" customHeight="1" x14ac:dyDescent="0.2">
      <c r="F120" s="260"/>
      <c r="G120" s="260"/>
      <c r="H120" s="50"/>
      <c r="I120" s="50"/>
    </row>
    <row r="121" spans="6:9" s="274" customFormat="1" ht="21" customHeight="1" x14ac:dyDescent="0.2">
      <c r="F121" s="260"/>
      <c r="G121" s="260"/>
      <c r="H121" s="50"/>
      <c r="I121" s="50"/>
    </row>
    <row r="122" spans="6:9" s="274" customFormat="1" ht="21" customHeight="1" x14ac:dyDescent="0.2">
      <c r="F122" s="260"/>
      <c r="G122" s="260"/>
      <c r="H122" s="50"/>
      <c r="I122" s="50"/>
    </row>
    <row r="123" spans="6:9" s="274" customFormat="1" ht="21" customHeight="1" x14ac:dyDescent="0.2">
      <c r="F123" s="260"/>
      <c r="G123" s="260"/>
      <c r="H123" s="50"/>
      <c r="I123" s="50"/>
    </row>
    <row r="124" spans="6:9" s="274" customFormat="1" ht="21" customHeight="1" x14ac:dyDescent="0.2">
      <c r="F124" s="260"/>
      <c r="G124" s="260"/>
      <c r="H124" s="50"/>
      <c r="I124" s="50"/>
    </row>
    <row r="125" spans="6:9" s="274" customFormat="1" ht="21" customHeight="1" x14ac:dyDescent="0.2">
      <c r="F125" s="260"/>
      <c r="G125" s="260"/>
      <c r="H125" s="50"/>
      <c r="I125" s="50"/>
    </row>
    <row r="126" spans="6:9" s="274" customFormat="1" ht="21" customHeight="1" x14ac:dyDescent="0.2">
      <c r="F126" s="260"/>
      <c r="G126" s="260"/>
      <c r="H126" s="50"/>
      <c r="I126" s="50"/>
    </row>
    <row r="127" spans="6:9" s="274" customFormat="1" ht="21" customHeight="1" x14ac:dyDescent="0.2">
      <c r="F127" s="260"/>
      <c r="G127" s="260"/>
      <c r="H127" s="50"/>
      <c r="I127" s="50"/>
    </row>
    <row r="128" spans="6:9" s="274" customFormat="1" ht="21" customHeight="1" x14ac:dyDescent="0.2">
      <c r="F128" s="260"/>
      <c r="G128" s="260"/>
      <c r="H128" s="50"/>
      <c r="I128" s="50"/>
    </row>
    <row r="129" spans="3:9" s="274" customFormat="1" ht="21" customHeight="1" x14ac:dyDescent="0.2">
      <c r="F129" s="260"/>
      <c r="G129" s="260"/>
      <c r="H129" s="50"/>
      <c r="I129" s="50"/>
    </row>
    <row r="130" spans="3:9" s="274" customFormat="1" ht="21" customHeight="1" x14ac:dyDescent="0.2">
      <c r="F130" s="260"/>
      <c r="G130" s="260"/>
      <c r="H130" s="50"/>
      <c r="I130" s="50"/>
    </row>
    <row r="131" spans="3:9" s="44" customFormat="1" x14ac:dyDescent="0.2">
      <c r="C131" s="49"/>
      <c r="D131" s="49"/>
      <c r="E131" s="49"/>
      <c r="F131" s="5"/>
      <c r="G131" s="5"/>
      <c r="H131" s="5"/>
      <c r="I131" s="5"/>
    </row>
    <row r="132" spans="3:9" s="44" customFormat="1" x14ac:dyDescent="0.2">
      <c r="C132" s="49"/>
      <c r="D132" s="49"/>
      <c r="E132" s="49"/>
      <c r="F132" s="5"/>
      <c r="G132" s="5"/>
      <c r="H132" s="5"/>
      <c r="I132" s="5"/>
    </row>
    <row r="133" spans="3:9" s="44" customFormat="1" x14ac:dyDescent="0.2">
      <c r="C133" s="49"/>
      <c r="D133" s="49"/>
      <c r="E133" s="49"/>
      <c r="F133" s="5"/>
      <c r="G133" s="5"/>
      <c r="H133" s="5"/>
      <c r="I133" s="5"/>
    </row>
    <row r="134" spans="3:9" s="44" customFormat="1" x14ac:dyDescent="0.2">
      <c r="C134" s="49"/>
      <c r="D134" s="49"/>
      <c r="E134" s="49"/>
      <c r="F134" s="5"/>
      <c r="G134" s="5"/>
      <c r="H134" s="5"/>
      <c r="I134" s="5"/>
    </row>
    <row r="135" spans="3:9" s="44" customFormat="1" x14ac:dyDescent="0.2">
      <c r="C135" s="49"/>
      <c r="D135" s="49"/>
      <c r="E135" s="49"/>
      <c r="F135" s="5"/>
      <c r="G135" s="5"/>
      <c r="H135" s="5"/>
      <c r="I135" s="5"/>
    </row>
    <row r="136" spans="3:9" s="44" customFormat="1" x14ac:dyDescent="0.2">
      <c r="C136" s="49"/>
      <c r="D136" s="49"/>
      <c r="E136" s="49"/>
      <c r="F136" s="5"/>
      <c r="G136" s="5"/>
      <c r="H136" s="5"/>
      <c r="I136" s="5"/>
    </row>
    <row r="137" spans="3:9" s="44" customFormat="1" x14ac:dyDescent="0.2">
      <c r="C137" s="49"/>
      <c r="D137" s="49"/>
      <c r="E137" s="49"/>
      <c r="F137" s="5"/>
      <c r="G137" s="5"/>
      <c r="H137" s="5"/>
      <c r="I137" s="5"/>
    </row>
    <row r="138" spans="3:9" s="44" customFormat="1" x14ac:dyDescent="0.2">
      <c r="C138" s="49"/>
      <c r="D138" s="49"/>
      <c r="E138" s="49"/>
      <c r="F138" s="5"/>
      <c r="G138" s="5"/>
      <c r="H138" s="5"/>
      <c r="I138" s="5"/>
    </row>
    <row r="139" spans="3:9" s="44" customFormat="1" x14ac:dyDescent="0.2">
      <c r="C139" s="49"/>
      <c r="D139" s="49"/>
      <c r="E139" s="49"/>
      <c r="F139" s="5"/>
      <c r="G139" s="5"/>
      <c r="H139" s="5"/>
      <c r="I139" s="5"/>
    </row>
    <row r="140" spans="3:9" s="44" customFormat="1" x14ac:dyDescent="0.2">
      <c r="C140" s="49"/>
      <c r="D140" s="49"/>
      <c r="E140" s="49"/>
      <c r="F140" s="5"/>
      <c r="G140" s="5"/>
      <c r="H140" s="5"/>
      <c r="I140" s="5"/>
    </row>
    <row r="141" spans="3:9" s="44" customFormat="1" x14ac:dyDescent="0.2">
      <c r="C141" s="49"/>
      <c r="D141" s="49"/>
      <c r="E141" s="49"/>
      <c r="F141" s="5"/>
      <c r="G141" s="5"/>
      <c r="H141" s="5"/>
      <c r="I141" s="5"/>
    </row>
    <row r="142" spans="3:9" s="44" customFormat="1" x14ac:dyDescent="0.2">
      <c r="C142" s="49"/>
      <c r="D142" s="49"/>
      <c r="E142" s="49"/>
      <c r="F142" s="5"/>
      <c r="G142" s="5"/>
      <c r="H142" s="5"/>
      <c r="I142" s="5"/>
    </row>
    <row r="143" spans="3:9" s="44" customFormat="1" x14ac:dyDescent="0.2">
      <c r="C143" s="49"/>
      <c r="D143" s="49"/>
      <c r="E143" s="49"/>
      <c r="F143" s="5"/>
      <c r="G143" s="5"/>
      <c r="H143" s="5"/>
      <c r="I143" s="5"/>
    </row>
    <row r="144" spans="3:9" s="44" customFormat="1" x14ac:dyDescent="0.2">
      <c r="C144" s="49"/>
      <c r="D144" s="49"/>
      <c r="E144" s="49"/>
      <c r="F144" s="5"/>
      <c r="G144" s="5"/>
      <c r="H144" s="5"/>
      <c r="I144" s="5"/>
    </row>
    <row r="145" spans="3:9" s="44" customFormat="1" x14ac:dyDescent="0.2">
      <c r="C145" s="49"/>
      <c r="D145" s="49"/>
      <c r="E145" s="49"/>
      <c r="F145" s="5"/>
      <c r="G145" s="5"/>
      <c r="H145" s="5"/>
      <c r="I145" s="5"/>
    </row>
    <row r="146" spans="3:9" s="44" customFormat="1" x14ac:dyDescent="0.2">
      <c r="C146" s="49"/>
      <c r="D146" s="49"/>
      <c r="E146" s="49"/>
      <c r="F146" s="5"/>
      <c r="G146" s="5"/>
      <c r="H146" s="5"/>
      <c r="I146" s="5"/>
    </row>
    <row r="147" spans="3:9" s="44" customFormat="1" x14ac:dyDescent="0.2">
      <c r="C147" s="49"/>
      <c r="D147" s="49"/>
      <c r="E147" s="49"/>
      <c r="F147" s="5"/>
      <c r="G147" s="5"/>
      <c r="H147" s="5"/>
      <c r="I147" s="5"/>
    </row>
    <row r="148" spans="3:9" s="44" customFormat="1" x14ac:dyDescent="0.2">
      <c r="C148" s="49"/>
      <c r="D148" s="49"/>
      <c r="E148" s="49"/>
      <c r="F148" s="5"/>
      <c r="G148" s="5"/>
      <c r="H148" s="5"/>
      <c r="I148" s="5"/>
    </row>
    <row r="149" spans="3:9" s="44" customFormat="1" x14ac:dyDescent="0.2">
      <c r="C149" s="49"/>
      <c r="D149" s="49"/>
      <c r="E149" s="49"/>
      <c r="F149" s="5"/>
      <c r="G149" s="5"/>
      <c r="H149" s="5"/>
      <c r="I149" s="5"/>
    </row>
    <row r="150" spans="3:9" s="44" customFormat="1" x14ac:dyDescent="0.2">
      <c r="F150" s="280"/>
      <c r="G150" s="280"/>
      <c r="H150" s="280"/>
      <c r="I150" s="280"/>
    </row>
    <row r="151" spans="3:9" s="44" customFormat="1" x14ac:dyDescent="0.2">
      <c r="F151" s="280"/>
      <c r="G151" s="280"/>
      <c r="H151" s="280"/>
      <c r="I151" s="280"/>
    </row>
    <row r="152" spans="3:9" s="44" customFormat="1" x14ac:dyDescent="0.2">
      <c r="F152" s="280"/>
      <c r="G152" s="280"/>
      <c r="H152" s="280"/>
      <c r="I152" s="280"/>
    </row>
    <row r="153" spans="3:9" s="44" customFormat="1" x14ac:dyDescent="0.2">
      <c r="F153" s="280"/>
      <c r="G153" s="280"/>
      <c r="H153" s="280"/>
      <c r="I153" s="280"/>
    </row>
    <row r="154" spans="3:9" s="44" customFormat="1" x14ac:dyDescent="0.2">
      <c r="F154" s="280"/>
      <c r="G154" s="280"/>
      <c r="H154" s="280"/>
      <c r="I154" s="280"/>
    </row>
    <row r="155" spans="3:9" s="44" customFormat="1" x14ac:dyDescent="0.2">
      <c r="F155" s="280"/>
      <c r="G155" s="280"/>
      <c r="H155" s="280"/>
      <c r="I155" s="280"/>
    </row>
    <row r="156" spans="3:9" s="44" customFormat="1" x14ac:dyDescent="0.2">
      <c r="F156" s="280"/>
      <c r="G156" s="280"/>
      <c r="H156" s="280"/>
      <c r="I156" s="280"/>
    </row>
    <row r="157" spans="3:9" s="44" customFormat="1" x14ac:dyDescent="0.2">
      <c r="F157" s="280"/>
      <c r="G157" s="280"/>
      <c r="H157" s="280"/>
      <c r="I157" s="280"/>
    </row>
    <row r="158" spans="3:9" s="44" customFormat="1" x14ac:dyDescent="0.2">
      <c r="F158" s="280"/>
      <c r="G158" s="280"/>
      <c r="H158" s="280"/>
      <c r="I158" s="280"/>
    </row>
    <row r="159" spans="3:9" s="44" customFormat="1" x14ac:dyDescent="0.2">
      <c r="F159" s="280"/>
      <c r="G159" s="280"/>
      <c r="H159" s="280"/>
      <c r="I159" s="280"/>
    </row>
    <row r="160" spans="3:9" s="44" customFormat="1" x14ac:dyDescent="0.2">
      <c r="F160" s="280"/>
      <c r="G160" s="280"/>
      <c r="H160" s="280"/>
      <c r="I160" s="280"/>
    </row>
    <row r="161" spans="6:9" s="44" customFormat="1" x14ac:dyDescent="0.2">
      <c r="F161" s="280"/>
      <c r="G161" s="280"/>
      <c r="H161" s="280"/>
      <c r="I161" s="280"/>
    </row>
    <row r="162" spans="6:9" s="44" customFormat="1" x14ac:dyDescent="0.2">
      <c r="F162" s="280"/>
      <c r="G162" s="280"/>
      <c r="H162" s="280"/>
      <c r="I162" s="280"/>
    </row>
    <row r="163" spans="6:9" s="44" customFormat="1" x14ac:dyDescent="0.2">
      <c r="F163" s="280"/>
      <c r="G163" s="280"/>
      <c r="H163" s="280"/>
      <c r="I163" s="280"/>
    </row>
    <row r="164" spans="6:9" s="44" customFormat="1" x14ac:dyDescent="0.2">
      <c r="F164" s="280"/>
      <c r="G164" s="280"/>
      <c r="H164" s="280"/>
      <c r="I164" s="280"/>
    </row>
    <row r="165" spans="6:9" s="44" customFormat="1" x14ac:dyDescent="0.2">
      <c r="F165" s="280"/>
      <c r="G165" s="280"/>
      <c r="H165" s="280"/>
      <c r="I165" s="280"/>
    </row>
    <row r="166" spans="6:9" s="44" customFormat="1" x14ac:dyDescent="0.2">
      <c r="F166" s="280"/>
      <c r="G166" s="280"/>
      <c r="H166" s="280"/>
      <c r="I166" s="280"/>
    </row>
    <row r="167" spans="6:9" s="44" customFormat="1" x14ac:dyDescent="0.2">
      <c r="F167" s="280"/>
      <c r="G167" s="280"/>
      <c r="H167" s="280"/>
      <c r="I167" s="280"/>
    </row>
    <row r="168" spans="6:9" s="44" customFormat="1" x14ac:dyDescent="0.2">
      <c r="F168" s="280"/>
      <c r="G168" s="280"/>
      <c r="H168" s="280"/>
      <c r="I168" s="280"/>
    </row>
    <row r="169" spans="6:9" s="44" customFormat="1" x14ac:dyDescent="0.2">
      <c r="F169" s="280"/>
      <c r="G169" s="280"/>
      <c r="H169" s="280"/>
      <c r="I169" s="280"/>
    </row>
    <row r="170" spans="6:9" s="44" customFormat="1" x14ac:dyDescent="0.2">
      <c r="F170" s="280"/>
      <c r="G170" s="280"/>
      <c r="H170" s="280"/>
      <c r="I170" s="280"/>
    </row>
    <row r="171" spans="6:9" s="44" customFormat="1" x14ac:dyDescent="0.2">
      <c r="F171" s="280"/>
      <c r="G171" s="280"/>
      <c r="H171" s="280"/>
      <c r="I171" s="280"/>
    </row>
    <row r="172" spans="6:9" s="44" customFormat="1" x14ac:dyDescent="0.2">
      <c r="F172" s="280"/>
      <c r="G172" s="280"/>
      <c r="H172" s="280"/>
      <c r="I172" s="280"/>
    </row>
    <row r="173" spans="6:9" s="44" customFormat="1" x14ac:dyDescent="0.2">
      <c r="F173" s="280"/>
      <c r="G173" s="280"/>
      <c r="H173" s="280"/>
      <c r="I173" s="280"/>
    </row>
    <row r="174" spans="6:9" s="44" customFormat="1" x14ac:dyDescent="0.2">
      <c r="F174" s="280"/>
      <c r="G174" s="280"/>
      <c r="H174" s="280"/>
      <c r="I174" s="280"/>
    </row>
    <row r="175" spans="6:9" s="44" customFormat="1" x14ac:dyDescent="0.2">
      <c r="F175" s="280"/>
      <c r="G175" s="280"/>
      <c r="H175" s="280"/>
      <c r="I175" s="280"/>
    </row>
    <row r="176" spans="6:9" s="44" customFormat="1" x14ac:dyDescent="0.2">
      <c r="F176" s="280"/>
      <c r="G176" s="280"/>
      <c r="H176" s="280"/>
      <c r="I176" s="280"/>
    </row>
    <row r="177" spans="6:9" s="44" customFormat="1" x14ac:dyDescent="0.2">
      <c r="F177" s="280"/>
      <c r="G177" s="280"/>
      <c r="H177" s="280"/>
      <c r="I177" s="280"/>
    </row>
    <row r="178" spans="6:9" s="44" customFormat="1" x14ac:dyDescent="0.2">
      <c r="F178" s="280"/>
      <c r="G178" s="280"/>
      <c r="H178" s="280"/>
      <c r="I178" s="280"/>
    </row>
    <row r="179" spans="6:9" s="44" customFormat="1" x14ac:dyDescent="0.2">
      <c r="F179" s="280"/>
      <c r="G179" s="280"/>
      <c r="H179" s="280"/>
      <c r="I179" s="280"/>
    </row>
    <row r="180" spans="6:9" s="44" customFormat="1" x14ac:dyDescent="0.2">
      <c r="F180" s="280"/>
      <c r="G180" s="280"/>
      <c r="H180" s="280"/>
      <c r="I180" s="280"/>
    </row>
  </sheetData>
  <sheetProtection algorithmName="SHA-512" hashValue="UNDX7kd0Xz4n/OxZd3bGTYkPBHKg8nHBAOAF0Eqf78wuVpkoCuVJk9ppgJqR6H0K7AhALYStXXVJwCC5/IQQNg==" saltValue="VdahOijlEcDzhpi74zQ+Lw==" spinCount="100000" sheet="1" selectLockedCells="1"/>
  <mergeCells count="37">
    <mergeCell ref="B43:E43"/>
    <mergeCell ref="B51:E51"/>
    <mergeCell ref="B44:E44"/>
    <mergeCell ref="B45:E45"/>
    <mergeCell ref="B46:E46"/>
    <mergeCell ref="B47:E47"/>
    <mergeCell ref="B48:E48"/>
    <mergeCell ref="B49:E49"/>
    <mergeCell ref="B50:E50"/>
    <mergeCell ref="B60:E60"/>
    <mergeCell ref="B61:E61"/>
    <mergeCell ref="B55:E55"/>
    <mergeCell ref="B52:E52"/>
    <mergeCell ref="B57:E57"/>
    <mergeCell ref="B53:E53"/>
    <mergeCell ref="B58:E58"/>
    <mergeCell ref="B59:E59"/>
    <mergeCell ref="B56:E56"/>
    <mergeCell ref="B54:E54"/>
    <mergeCell ref="B67:E67"/>
    <mergeCell ref="J67:O67"/>
    <mergeCell ref="J62:O62"/>
    <mergeCell ref="B66:E66"/>
    <mergeCell ref="B62:E62"/>
    <mergeCell ref="B64:E64"/>
    <mergeCell ref="B65:E65"/>
    <mergeCell ref="J65:O65"/>
    <mergeCell ref="B63:E63"/>
    <mergeCell ref="J63:O63"/>
    <mergeCell ref="B42:E42"/>
    <mergeCell ref="B2:F2"/>
    <mergeCell ref="K3:M4"/>
    <mergeCell ref="B38:E38"/>
    <mergeCell ref="B39:E39"/>
    <mergeCell ref="B41:E41"/>
    <mergeCell ref="B3:E3"/>
    <mergeCell ref="B40:E40"/>
  </mergeCell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0"/>
  <dimension ref="A1:M46"/>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6.4257812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2438</v>
      </c>
      <c r="C2" s="1899"/>
      <c r="D2" s="1899"/>
      <c r="E2" s="1899"/>
      <c r="F2" s="798"/>
      <c r="G2" s="184"/>
      <c r="H2" s="61"/>
      <c r="I2" s="56"/>
    </row>
    <row r="3" spans="1:13" customFormat="1" ht="13.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1"/>
      <c r="K9" s="341"/>
      <c r="L9" s="341"/>
      <c r="M9" s="341"/>
    </row>
    <row r="10" spans="1:13" ht="58.5" customHeight="1" x14ac:dyDescent="0.2">
      <c r="B10" s="801" t="s">
        <v>2260</v>
      </c>
      <c r="C10" s="1848" t="s">
        <v>1684</v>
      </c>
      <c r="D10" s="1849"/>
      <c r="E10" s="803" t="s">
        <v>2260</v>
      </c>
      <c r="F10" s="1897" t="s">
        <v>3</v>
      </c>
      <c r="G10" s="1851"/>
      <c r="H10" s="354"/>
      <c r="I10" s="355"/>
      <c r="J10" s="341"/>
      <c r="K10" s="341"/>
      <c r="L10" s="341"/>
      <c r="M10" s="341"/>
    </row>
    <row r="11" spans="1:13" s="347" customFormat="1" ht="54.75" customHeight="1" x14ac:dyDescent="0.2">
      <c r="B11" s="802" t="s">
        <v>1792</v>
      </c>
      <c r="C11" s="1848" t="s">
        <v>1685</v>
      </c>
      <c r="D11" s="1849"/>
      <c r="E11" s="804" t="s">
        <v>1792</v>
      </c>
      <c r="F11" s="1897" t="s">
        <v>3</v>
      </c>
      <c r="G11" s="1851"/>
      <c r="H11" s="356"/>
      <c r="I11" s="355"/>
      <c r="J11" s="344"/>
      <c r="K11" s="341"/>
      <c r="L11" s="341"/>
      <c r="M11" s="341"/>
    </row>
    <row r="12" spans="1:13" s="347" customFormat="1" ht="24" customHeight="1" x14ac:dyDescent="0.2">
      <c r="B12" s="357"/>
      <c r="C12" s="357"/>
      <c r="D12" s="357"/>
      <c r="E12" s="358"/>
      <c r="F12" s="359"/>
      <c r="G12" s="359"/>
      <c r="H12" s="360"/>
      <c r="I12" s="355"/>
      <c r="J12" s="344"/>
      <c r="K12" s="341"/>
      <c r="L12" s="341"/>
      <c r="M12" s="341"/>
    </row>
    <row r="13" spans="1:13" ht="15.75" x14ac:dyDescent="0.2">
      <c r="B13" s="349"/>
      <c r="C13" s="344"/>
      <c r="D13" s="344"/>
      <c r="E13" s="346"/>
      <c r="H13" s="348"/>
      <c r="I13" s="344"/>
      <c r="J13" s="344"/>
      <c r="K13" s="341"/>
      <c r="L13" s="341"/>
      <c r="M13" s="341"/>
    </row>
    <row r="14" spans="1:13" x14ac:dyDescent="0.2">
      <c r="B14" s="54" t="s">
        <v>1793</v>
      </c>
    </row>
    <row r="15" spans="1:13" ht="24.95" customHeight="1" x14ac:dyDescent="0.2">
      <c r="B15" s="1857" t="s">
        <v>1841</v>
      </c>
      <c r="C15" s="1858"/>
      <c r="D15" s="1858"/>
      <c r="E15" s="1858"/>
      <c r="F15" s="1858"/>
      <c r="G15" s="1858"/>
      <c r="H15" s="368"/>
    </row>
    <row r="16" spans="1:13" ht="24.95" customHeight="1" x14ac:dyDescent="0.2">
      <c r="B16" s="1845" t="s">
        <v>2273</v>
      </c>
      <c r="C16" s="1846"/>
      <c r="D16" s="1846"/>
      <c r="E16" s="1846"/>
      <c r="F16" s="1847"/>
      <c r="G16" s="488" t="s">
        <v>573</v>
      </c>
      <c r="H16" s="368"/>
    </row>
    <row r="17" spans="2:9" ht="24.95" customHeight="1" x14ac:dyDescent="0.2">
      <c r="B17" s="1857" t="s">
        <v>1616</v>
      </c>
      <c r="C17" s="1858"/>
      <c r="D17" s="1858"/>
      <c r="E17" s="1977" t="s">
        <v>1779</v>
      </c>
      <c r="F17" s="1978"/>
      <c r="G17" s="368"/>
      <c r="H17" s="368"/>
    </row>
    <row r="18" spans="2:9" x14ac:dyDescent="0.2">
      <c r="B18" s="379"/>
      <c r="C18" s="54"/>
      <c r="D18" s="371"/>
      <c r="E18" s="379"/>
      <c r="F18" s="379"/>
      <c r="G18" s="379"/>
      <c r="H18" s="54"/>
    </row>
    <row r="19" spans="2:9" ht="24.95" customHeight="1" x14ac:dyDescent="0.2">
      <c r="B19" s="387"/>
      <c r="C19" s="1949" t="s">
        <v>1848</v>
      </c>
      <c r="D19" s="1950"/>
      <c r="E19" s="1951"/>
      <c r="F19" s="387"/>
      <c r="G19" s="372"/>
      <c r="H19" s="54"/>
    </row>
    <row r="20" spans="2:9" ht="24.95" customHeight="1" x14ac:dyDescent="0.2">
      <c r="B20" s="1866" t="s">
        <v>1825</v>
      </c>
      <c r="C20" s="1867"/>
      <c r="D20" s="1867"/>
      <c r="E20" s="1867"/>
      <c r="F20" s="1868"/>
      <c r="G20" s="54"/>
      <c r="H20" s="54"/>
    </row>
    <row r="21" spans="2:9" x14ac:dyDescent="0.2">
      <c r="B21" s="379"/>
      <c r="C21" s="54"/>
      <c r="D21" s="371"/>
      <c r="E21" s="379"/>
      <c r="F21" s="54"/>
      <c r="G21" s="54"/>
      <c r="H21" s="54"/>
    </row>
    <row r="22" spans="2:9" x14ac:dyDescent="0.2">
      <c r="B22" s="54"/>
      <c r="C22" s="54"/>
      <c r="D22" s="371"/>
      <c r="E22" s="54"/>
      <c r="F22" s="54"/>
      <c r="G22" s="54"/>
      <c r="H22" s="54"/>
    </row>
    <row r="25" spans="2:9" ht="35.1" customHeight="1" x14ac:dyDescent="0.25">
      <c r="B25" s="1876" t="s">
        <v>1794</v>
      </c>
      <c r="C25" s="1877"/>
      <c r="D25" s="1877"/>
    </row>
    <row r="27" spans="2:9" ht="24.95" customHeight="1" x14ac:dyDescent="0.2">
      <c r="B27" s="1874" t="s">
        <v>1812</v>
      </c>
      <c r="C27" s="1874"/>
    </row>
    <row r="28" spans="2:9" ht="24" customHeight="1" x14ac:dyDescent="0.25">
      <c r="B28" s="350" t="s">
        <v>1784</v>
      </c>
      <c r="C28" s="350" t="s">
        <v>1785</v>
      </c>
      <c r="D28" s="1869" t="s">
        <v>1786</v>
      </c>
      <c r="E28" s="1870"/>
      <c r="F28" s="1869" t="s">
        <v>1787</v>
      </c>
      <c r="G28" s="1870"/>
      <c r="H28" s="363"/>
      <c r="I28" s="361"/>
    </row>
    <row r="29" spans="2:9" ht="30" customHeight="1" x14ac:dyDescent="0.2">
      <c r="B29" s="1915" t="s">
        <v>2149</v>
      </c>
      <c r="C29" s="1916"/>
      <c r="D29" s="1916"/>
      <c r="E29" s="1916"/>
      <c r="F29" s="1916"/>
      <c r="G29" s="1917"/>
    </row>
    <row r="30" spans="2:9" ht="63" customHeight="1" x14ac:dyDescent="0.2">
      <c r="B30" s="903" t="s">
        <v>583</v>
      </c>
      <c r="C30" s="909" t="s">
        <v>2288</v>
      </c>
      <c r="D30" s="1959" t="s">
        <v>2357</v>
      </c>
      <c r="E30" s="1959"/>
      <c r="F30" s="1060" t="s">
        <v>2358</v>
      </c>
      <c r="G30" s="1060"/>
    </row>
    <row r="31" spans="2:9" ht="30" customHeight="1" x14ac:dyDescent="0.2">
      <c r="B31" s="1971" t="s">
        <v>2150</v>
      </c>
      <c r="C31" s="1972"/>
      <c r="D31" s="1972"/>
      <c r="E31" s="1972"/>
      <c r="F31" s="1972"/>
      <c r="G31" s="1973"/>
    </row>
    <row r="32" spans="2:9" ht="63" customHeight="1" x14ac:dyDescent="0.2">
      <c r="B32" s="90" t="s">
        <v>161</v>
      </c>
      <c r="C32" s="382" t="s">
        <v>2288</v>
      </c>
      <c r="D32" s="1959" t="s">
        <v>2357</v>
      </c>
      <c r="E32" s="1959"/>
      <c r="F32" s="1060" t="s">
        <v>2358</v>
      </c>
      <c r="G32" s="1060"/>
    </row>
    <row r="33" spans="2:9" x14ac:dyDescent="0.2">
      <c r="B33" s="351"/>
      <c r="C33" s="351"/>
      <c r="D33" s="351"/>
      <c r="E33" s="351"/>
      <c r="F33" s="351"/>
    </row>
    <row r="34" spans="2:9" x14ac:dyDescent="0.2">
      <c r="B34" s="351"/>
      <c r="C34" s="351"/>
      <c r="D34" s="351"/>
      <c r="E34" s="351"/>
      <c r="F34" s="351"/>
    </row>
    <row r="35" spans="2:9" ht="24.95" customHeight="1" x14ac:dyDescent="0.2">
      <c r="B35" s="1874" t="s">
        <v>2266</v>
      </c>
      <c r="C35" s="1875"/>
      <c r="H35" s="351"/>
      <c r="I35" s="351"/>
    </row>
    <row r="36" spans="2:9" ht="58.5" customHeight="1" x14ac:dyDescent="0.2">
      <c r="B36" s="554" t="s">
        <v>1192</v>
      </c>
      <c r="C36" s="840" t="s">
        <v>2289</v>
      </c>
      <c r="D36" s="1089" t="s">
        <v>1715</v>
      </c>
      <c r="E36" s="1102"/>
      <c r="F36" s="1089" t="s">
        <v>587</v>
      </c>
      <c r="G36" s="1102"/>
    </row>
    <row r="37" spans="2:9" ht="22.5" customHeight="1" x14ac:dyDescent="0.2">
      <c r="B37" s="1968" t="s">
        <v>1564</v>
      </c>
      <c r="C37" s="1969"/>
      <c r="D37" s="1969"/>
      <c r="E37" s="1969"/>
      <c r="F37" s="1969"/>
      <c r="G37" s="1970"/>
    </row>
    <row r="38" spans="2:9" ht="40.5" customHeight="1" x14ac:dyDescent="0.2">
      <c r="B38" s="554" t="s">
        <v>1193</v>
      </c>
      <c r="C38" s="892" t="s">
        <v>2289</v>
      </c>
      <c r="D38" s="1089" t="s">
        <v>1715</v>
      </c>
      <c r="E38" s="1102"/>
      <c r="F38" s="1089" t="s">
        <v>587</v>
      </c>
      <c r="G38" s="1102"/>
    </row>
    <row r="39" spans="2:9" ht="22.5" customHeight="1" x14ac:dyDescent="0.2">
      <c r="B39" s="1974" t="s">
        <v>2129</v>
      </c>
      <c r="C39" s="1974"/>
      <c r="D39" s="1974"/>
      <c r="E39" s="1974"/>
      <c r="F39" s="1974"/>
      <c r="G39" s="1974"/>
    </row>
    <row r="40" spans="2:9" ht="58.5" customHeight="1" x14ac:dyDescent="0.2">
      <c r="B40" s="951" t="s">
        <v>2580</v>
      </c>
      <c r="C40" s="962" t="s">
        <v>2290</v>
      </c>
      <c r="D40" s="1055" t="s">
        <v>1350</v>
      </c>
      <c r="E40" s="1055"/>
      <c r="F40" s="1055" t="s">
        <v>532</v>
      </c>
      <c r="G40" s="1055"/>
    </row>
    <row r="41" spans="2:9" ht="22.5" customHeight="1" x14ac:dyDescent="0.2">
      <c r="B41" s="1974" t="s">
        <v>2129</v>
      </c>
      <c r="C41" s="1974"/>
      <c r="D41" s="1974"/>
      <c r="E41" s="1974"/>
      <c r="F41" s="1974"/>
      <c r="G41" s="1974"/>
    </row>
    <row r="42" spans="2:9" ht="58.5" customHeight="1" x14ac:dyDescent="0.2">
      <c r="B42" s="963" t="s">
        <v>2581</v>
      </c>
      <c r="C42" s="1975" t="s">
        <v>2290</v>
      </c>
      <c r="D42" s="1055" t="s">
        <v>93</v>
      </c>
      <c r="E42" s="1055"/>
      <c r="F42" s="1055" t="s">
        <v>567</v>
      </c>
      <c r="G42" s="1055"/>
    </row>
    <row r="43" spans="2:9" ht="58.5" customHeight="1" x14ac:dyDescent="0.2">
      <c r="B43" s="963" t="s">
        <v>2582</v>
      </c>
      <c r="C43" s="1976"/>
      <c r="D43" s="1055" t="s">
        <v>1350</v>
      </c>
      <c r="E43" s="1055"/>
      <c r="F43" s="1055" t="s">
        <v>532</v>
      </c>
      <c r="G43" s="1055"/>
    </row>
    <row r="45" spans="2:9" x14ac:dyDescent="0.2">
      <c r="B45" s="352" t="s">
        <v>1788</v>
      </c>
    </row>
    <row r="46" spans="2:9" ht="42" customHeight="1" x14ac:dyDescent="0.25">
      <c r="B46" s="1142" t="s">
        <v>2473</v>
      </c>
      <c r="C46" s="1964"/>
      <c r="D46" s="1404" t="s">
        <v>2474</v>
      </c>
      <c r="E46" s="1405"/>
      <c r="F46" s="1405"/>
      <c r="G46" s="1887"/>
      <c r="H46" s="366"/>
      <c r="I46" s="361"/>
    </row>
  </sheetData>
  <sheetProtection password="CA09" sheet="1" objects="1" scenarios="1"/>
  <mergeCells count="41">
    <mergeCell ref="B2:E2"/>
    <mergeCell ref="D30:E30"/>
    <mergeCell ref="F30:G30"/>
    <mergeCell ref="B25:D25"/>
    <mergeCell ref="B27:C27"/>
    <mergeCell ref="B8:C8"/>
    <mergeCell ref="E8:F8"/>
    <mergeCell ref="B20:F20"/>
    <mergeCell ref="B15:G15"/>
    <mergeCell ref="B17:D17"/>
    <mergeCell ref="E17:F17"/>
    <mergeCell ref="B16:F16"/>
    <mergeCell ref="C19:E19"/>
    <mergeCell ref="D28:E28"/>
    <mergeCell ref="F28:G28"/>
    <mergeCell ref="C10:D10"/>
    <mergeCell ref="F10:G10"/>
    <mergeCell ref="B4:C4"/>
    <mergeCell ref="B46:C46"/>
    <mergeCell ref="D46:G46"/>
    <mergeCell ref="B41:G41"/>
    <mergeCell ref="D43:E43"/>
    <mergeCell ref="F43:G43"/>
    <mergeCell ref="D42:E42"/>
    <mergeCell ref="F42:G42"/>
    <mergeCell ref="C42:C43"/>
    <mergeCell ref="B39:G39"/>
    <mergeCell ref="D40:E40"/>
    <mergeCell ref="F40:G40"/>
    <mergeCell ref="D36:E36"/>
    <mergeCell ref="F36:G36"/>
    <mergeCell ref="D38:E38"/>
    <mergeCell ref="F38:G38"/>
    <mergeCell ref="B37:G37"/>
    <mergeCell ref="C11:D11"/>
    <mergeCell ref="F11:G11"/>
    <mergeCell ref="B35:C35"/>
    <mergeCell ref="B29:G29"/>
    <mergeCell ref="B31:G31"/>
    <mergeCell ref="D32:E32"/>
    <mergeCell ref="F32:G32"/>
  </mergeCells>
  <hyperlinks>
    <hyperlink ref="B4"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1"/>
  <dimension ref="A1:M50"/>
  <sheetViews>
    <sheetView showGridLines="0" showRuler="0" zoomScaleSheetLayoutView="100" workbookViewId="0">
      <pane ySplit="5" topLeftCell="A6" activePane="bottomLeft" state="frozen"/>
      <selection pane="bottomLeft" activeCell="D53" sqref="D53"/>
    </sheetView>
  </sheetViews>
  <sheetFormatPr baseColWidth="10" defaultColWidth="9" defaultRowHeight="14.25" x14ac:dyDescent="0.2"/>
  <cols>
    <col min="1" max="1" width="2.85546875" style="43" customWidth="1"/>
    <col min="2" max="2" width="18.7109375" style="43" customWidth="1"/>
    <col min="3" max="3" width="24.42578125" style="43" customWidth="1"/>
    <col min="4" max="4" width="18.42578125" style="43" customWidth="1"/>
    <col min="5" max="5" width="21.710937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2575</v>
      </c>
      <c r="C2" s="1899"/>
      <c r="D2" s="1899"/>
      <c r="E2" s="1899"/>
      <c r="F2" s="798"/>
      <c r="G2" s="184"/>
      <c r="H2" s="61"/>
      <c r="I2" s="56"/>
    </row>
    <row r="3" spans="1:13" s="44" customFormat="1" ht="13.5" customHeight="1" x14ac:dyDescent="0.25">
      <c r="B3" s="1979"/>
      <c r="C3" s="1979"/>
      <c r="D3" s="798"/>
      <c r="E3" s="798"/>
      <c r="F3" s="798"/>
      <c r="G3" s="184"/>
      <c r="H3" s="952"/>
      <c r="I3" s="42"/>
    </row>
    <row r="4" spans="1:13" s="41" customFormat="1" ht="18.75"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41"/>
      <c r="K9" s="341"/>
      <c r="L9" s="341"/>
      <c r="M9" s="341"/>
    </row>
    <row r="10" spans="1:13" ht="58.5" customHeight="1" x14ac:dyDescent="0.2">
      <c r="B10" s="801" t="s">
        <v>2260</v>
      </c>
      <c r="C10" s="1905" t="s">
        <v>2524</v>
      </c>
      <c r="D10" s="1906"/>
      <c r="E10" s="803" t="s">
        <v>2260</v>
      </c>
      <c r="F10" s="1897"/>
      <c r="G10" s="1851"/>
      <c r="H10" s="354"/>
      <c r="I10" s="355"/>
      <c r="J10" s="341"/>
      <c r="K10" s="341"/>
      <c r="L10" s="341"/>
      <c r="M10" s="341"/>
    </row>
    <row r="11" spans="1:13" s="347" customFormat="1" ht="87" customHeight="1" x14ac:dyDescent="0.2">
      <c r="B11" s="802" t="s">
        <v>1792</v>
      </c>
      <c r="C11" s="1905" t="s">
        <v>2523</v>
      </c>
      <c r="D11" s="1906"/>
      <c r="E11" s="804" t="s">
        <v>1792</v>
      </c>
      <c r="F11" s="1898"/>
      <c r="G11" s="1852"/>
      <c r="H11" s="356"/>
      <c r="I11" s="355"/>
      <c r="J11" s="344"/>
      <c r="K11" s="341"/>
      <c r="L11" s="341"/>
      <c r="M11" s="341"/>
    </row>
    <row r="12" spans="1:13" s="347" customFormat="1" ht="24" customHeight="1" x14ac:dyDescent="0.2">
      <c r="B12" s="357"/>
      <c r="C12" s="357"/>
      <c r="D12" s="357"/>
      <c r="E12" s="358"/>
      <c r="F12" s="359"/>
      <c r="G12" s="359"/>
      <c r="H12" s="360"/>
      <c r="I12" s="355"/>
      <c r="J12" s="344"/>
      <c r="K12" s="341"/>
      <c r="L12" s="341"/>
      <c r="M12" s="341"/>
    </row>
    <row r="13" spans="1:13" ht="15.75" x14ac:dyDescent="0.2">
      <c r="B13" s="349"/>
      <c r="C13" s="344"/>
      <c r="D13" s="344"/>
      <c r="E13" s="346"/>
      <c r="H13" s="348"/>
      <c r="I13" s="344"/>
      <c r="J13" s="344"/>
      <c r="K13" s="341"/>
      <c r="L13" s="341"/>
      <c r="M13" s="341"/>
    </row>
    <row r="14" spans="1:13" x14ac:dyDescent="0.2">
      <c r="B14" s="54" t="s">
        <v>1793</v>
      </c>
    </row>
    <row r="15" spans="1:13" ht="24.95" customHeight="1" x14ac:dyDescent="0.2">
      <c r="B15" s="1857" t="s">
        <v>2549</v>
      </c>
      <c r="C15" s="1858"/>
      <c r="D15" s="1858"/>
      <c r="E15" s="1858"/>
      <c r="F15" s="1858"/>
      <c r="G15" s="1858"/>
      <c r="H15" s="368"/>
    </row>
    <row r="16" spans="1:13" ht="24.95" customHeight="1" x14ac:dyDescent="0.2">
      <c r="B16" s="1845" t="s">
        <v>2273</v>
      </c>
      <c r="C16" s="1846"/>
      <c r="D16" s="1846"/>
      <c r="E16" s="1846"/>
      <c r="F16" s="1847"/>
      <c r="G16" s="488" t="s">
        <v>573</v>
      </c>
      <c r="H16" s="368"/>
    </row>
    <row r="17" spans="2:9" ht="24.95" customHeight="1" x14ac:dyDescent="0.2">
      <c r="B17" s="1845" t="s">
        <v>1849</v>
      </c>
      <c r="C17" s="1846"/>
      <c r="D17" s="1846"/>
      <c r="E17" s="1846"/>
      <c r="F17" s="376"/>
      <c r="G17" s="368"/>
      <c r="H17" s="368"/>
    </row>
    <row r="18" spans="2:9" ht="24.95" customHeight="1" x14ac:dyDescent="0.2">
      <c r="B18" s="1845" t="s">
        <v>1850</v>
      </c>
      <c r="C18" s="1846"/>
      <c r="D18" s="1847"/>
      <c r="E18" s="379"/>
      <c r="F18" s="379"/>
      <c r="G18" s="379"/>
      <c r="H18" s="54"/>
    </row>
    <row r="19" spans="2:9" x14ac:dyDescent="0.2">
      <c r="B19" s="379"/>
      <c r="C19" s="54"/>
      <c r="D19" s="371"/>
      <c r="E19" s="379"/>
      <c r="F19" s="379"/>
      <c r="G19" s="379"/>
      <c r="H19" s="54"/>
    </row>
    <row r="20" spans="2:9" ht="24.95" customHeight="1" x14ac:dyDescent="0.2">
      <c r="B20" s="1986" t="s">
        <v>1851</v>
      </c>
      <c r="C20" s="1987"/>
      <c r="D20" s="387"/>
      <c r="E20" s="387"/>
      <c r="F20" s="387"/>
      <c r="G20" s="372"/>
      <c r="H20" s="54"/>
    </row>
    <row r="21" spans="2:9" ht="24.95" customHeight="1" x14ac:dyDescent="0.2">
      <c r="B21" s="1866" t="s">
        <v>1826</v>
      </c>
      <c r="C21" s="1867"/>
      <c r="D21" s="1868"/>
      <c r="E21" s="364"/>
      <c r="F21" s="368"/>
      <c r="G21" s="54"/>
      <c r="H21" s="54"/>
    </row>
    <row r="22" spans="2:9" x14ac:dyDescent="0.2">
      <c r="B22" s="379"/>
      <c r="C22" s="54"/>
      <c r="D22" s="371"/>
      <c r="E22" s="379"/>
      <c r="F22" s="54"/>
      <c r="G22" s="54"/>
      <c r="H22" s="54"/>
    </row>
    <row r="23" spans="2:9" x14ac:dyDescent="0.2">
      <c r="B23" s="54"/>
      <c r="C23" s="54"/>
      <c r="D23" s="371"/>
      <c r="E23" s="54"/>
      <c r="F23" s="54"/>
      <c r="G23" s="54"/>
      <c r="H23" s="54"/>
    </row>
    <row r="26" spans="2:9" ht="35.1" customHeight="1" x14ac:dyDescent="0.25">
      <c r="B26" s="1876" t="s">
        <v>1794</v>
      </c>
      <c r="C26" s="1877"/>
      <c r="D26" s="1877"/>
    </row>
    <row r="28" spans="2:9" ht="24.95" customHeight="1" x14ac:dyDescent="0.2">
      <c r="B28" s="1874" t="s">
        <v>1813</v>
      </c>
      <c r="C28" s="1874"/>
    </row>
    <row r="29" spans="2:9" ht="24" customHeight="1" x14ac:dyDescent="0.25">
      <c r="B29" s="350" t="s">
        <v>1784</v>
      </c>
      <c r="C29" s="350" t="s">
        <v>1785</v>
      </c>
      <c r="D29" s="1869" t="s">
        <v>1786</v>
      </c>
      <c r="E29" s="1870"/>
      <c r="F29" s="1869" t="s">
        <v>1787</v>
      </c>
      <c r="G29" s="1870"/>
      <c r="H29" s="363"/>
      <c r="I29" s="361"/>
    </row>
    <row r="30" spans="2:9" ht="30" customHeight="1" x14ac:dyDescent="0.2">
      <c r="B30" s="1915" t="s">
        <v>1868</v>
      </c>
      <c r="C30" s="1916"/>
      <c r="D30" s="1916"/>
      <c r="E30" s="1916"/>
      <c r="F30" s="1916"/>
      <c r="G30" s="1917"/>
    </row>
    <row r="31" spans="2:9" ht="37.5" customHeight="1" x14ac:dyDescent="0.2">
      <c r="B31" s="950" t="s">
        <v>2546</v>
      </c>
      <c r="C31" s="950" t="s">
        <v>2548</v>
      </c>
      <c r="D31" s="1984" t="s">
        <v>1107</v>
      </c>
      <c r="E31" s="1985"/>
      <c r="F31" s="1913" t="s">
        <v>22</v>
      </c>
      <c r="G31" s="1914"/>
    </row>
    <row r="32" spans="2:9" ht="62.25" customHeight="1" x14ac:dyDescent="0.2">
      <c r="B32" s="382" t="s">
        <v>583</v>
      </c>
      <c r="C32" s="909" t="s">
        <v>2288</v>
      </c>
      <c r="D32" s="1980" t="s">
        <v>2359</v>
      </c>
      <c r="E32" s="1981"/>
      <c r="F32" s="1153" t="s">
        <v>2360</v>
      </c>
      <c r="G32" s="1900"/>
    </row>
    <row r="33" spans="2:9" ht="63" customHeight="1" x14ac:dyDescent="0.2">
      <c r="B33" s="382" t="s">
        <v>1389</v>
      </c>
      <c r="C33" s="814" t="s">
        <v>586</v>
      </c>
      <c r="D33" s="1952" t="s">
        <v>532</v>
      </c>
      <c r="E33" s="1952"/>
      <c r="F33" s="1553" t="s">
        <v>585</v>
      </c>
      <c r="G33" s="1553"/>
    </row>
    <row r="34" spans="2:9" ht="52.5" customHeight="1" x14ac:dyDescent="0.2">
      <c r="B34" s="639" t="s">
        <v>1388</v>
      </c>
      <c r="C34" s="814" t="s">
        <v>2291</v>
      </c>
      <c r="D34" s="1089" t="s">
        <v>1270</v>
      </c>
      <c r="E34" s="1102"/>
      <c r="F34" s="1089" t="s">
        <v>35</v>
      </c>
      <c r="G34" s="1102"/>
    </row>
    <row r="35" spans="2:9" ht="24" customHeight="1" x14ac:dyDescent="0.2">
      <c r="B35" s="1915" t="s">
        <v>1869</v>
      </c>
      <c r="C35" s="1916"/>
      <c r="D35" s="1916"/>
      <c r="E35" s="1916"/>
      <c r="F35" s="1916"/>
      <c r="G35" s="1917"/>
    </row>
    <row r="36" spans="2:9" ht="37.5" customHeight="1" x14ac:dyDescent="0.2">
      <c r="B36" s="950" t="s">
        <v>2546</v>
      </c>
      <c r="C36" s="950" t="s">
        <v>2548</v>
      </c>
      <c r="D36" s="1984" t="s">
        <v>1107</v>
      </c>
      <c r="E36" s="1985"/>
      <c r="F36" s="1913" t="s">
        <v>22</v>
      </c>
      <c r="G36" s="1914"/>
    </row>
    <row r="37" spans="2:9" ht="62.25" customHeight="1" x14ac:dyDescent="0.2">
      <c r="B37" s="382" t="s">
        <v>574</v>
      </c>
      <c r="C37" s="909" t="s">
        <v>2288</v>
      </c>
      <c r="D37" s="1980" t="s">
        <v>2359</v>
      </c>
      <c r="E37" s="1981"/>
      <c r="F37" s="1153" t="s">
        <v>2360</v>
      </c>
      <c r="G37" s="1900"/>
    </row>
    <row r="38" spans="2:9" ht="62.25" customHeight="1" x14ac:dyDescent="0.2">
      <c r="B38" s="438" t="s">
        <v>163</v>
      </c>
      <c r="C38" s="1982" t="s">
        <v>586</v>
      </c>
      <c r="D38" s="1089" t="s">
        <v>93</v>
      </c>
      <c r="E38" s="1102"/>
      <c r="F38" s="1089" t="s">
        <v>567</v>
      </c>
      <c r="G38" s="1102"/>
    </row>
    <row r="39" spans="2:9" ht="63" customHeight="1" x14ac:dyDescent="0.2">
      <c r="B39" s="382" t="s">
        <v>579</v>
      </c>
      <c r="C39" s="1983"/>
      <c r="D39" s="1952" t="s">
        <v>532</v>
      </c>
      <c r="E39" s="1952"/>
      <c r="F39" s="1553" t="s">
        <v>585</v>
      </c>
      <c r="G39" s="1553"/>
    </row>
    <row r="40" spans="2:9" ht="52.5" customHeight="1" x14ac:dyDescent="0.2">
      <c r="B40" s="637" t="s">
        <v>576</v>
      </c>
      <c r="C40" s="375" t="s">
        <v>2291</v>
      </c>
      <c r="D40" s="1089" t="s">
        <v>1270</v>
      </c>
      <c r="E40" s="1102"/>
      <c r="F40" s="1089" t="s">
        <v>35</v>
      </c>
      <c r="G40" s="1102"/>
    </row>
    <row r="41" spans="2:9" x14ac:dyDescent="0.2">
      <c r="B41" s="351"/>
      <c r="C41" s="351"/>
      <c r="D41" s="351"/>
      <c r="E41" s="351"/>
      <c r="F41" s="351"/>
    </row>
    <row r="42" spans="2:9" x14ac:dyDescent="0.2">
      <c r="B42" s="351"/>
      <c r="C42" s="351"/>
      <c r="D42" s="351"/>
      <c r="E42" s="351"/>
      <c r="F42" s="351"/>
    </row>
    <row r="43" spans="2:9" ht="24.95" customHeight="1" x14ac:dyDescent="0.2">
      <c r="B43" s="1874" t="s">
        <v>2267</v>
      </c>
      <c r="C43" s="1875"/>
      <c r="H43" s="351"/>
      <c r="I43" s="351"/>
    </row>
    <row r="44" spans="2:9" ht="61.5" customHeight="1" x14ac:dyDescent="0.2">
      <c r="B44" s="439" t="s">
        <v>1192</v>
      </c>
      <c r="C44" s="1982" t="s">
        <v>2292</v>
      </c>
      <c r="D44" s="1089" t="s">
        <v>1715</v>
      </c>
      <c r="E44" s="1102"/>
      <c r="F44" s="1089" t="s">
        <v>587</v>
      </c>
      <c r="G44" s="1102"/>
    </row>
    <row r="45" spans="2:9" ht="41.25" customHeight="1" x14ac:dyDescent="0.2">
      <c r="B45" s="439" t="s">
        <v>1193</v>
      </c>
      <c r="C45" s="1983"/>
      <c r="D45" s="1089" t="s">
        <v>1715</v>
      </c>
      <c r="E45" s="1102"/>
      <c r="F45" s="1089" t="s">
        <v>1709</v>
      </c>
      <c r="G45" s="1102"/>
    </row>
    <row r="46" spans="2:9" x14ac:dyDescent="0.2">
      <c r="B46" s="385"/>
      <c r="C46" s="351"/>
      <c r="D46" s="351"/>
      <c r="E46" s="351"/>
      <c r="F46" s="351"/>
    </row>
    <row r="47" spans="2:9" x14ac:dyDescent="0.2">
      <c r="B47" s="351"/>
      <c r="C47" s="351"/>
      <c r="D47" s="351"/>
      <c r="E47" s="351"/>
      <c r="F47" s="351"/>
    </row>
    <row r="49" spans="2:9" x14ac:dyDescent="0.2">
      <c r="B49" s="352" t="s">
        <v>1788</v>
      </c>
    </row>
    <row r="50" spans="2:9" ht="59.25" customHeight="1" x14ac:dyDescent="0.25">
      <c r="B50" s="1988" t="s">
        <v>2611</v>
      </c>
      <c r="C50" s="1989"/>
      <c r="D50" s="1990" t="s">
        <v>2377</v>
      </c>
      <c r="E50" s="1991"/>
      <c r="F50" s="1991"/>
      <c r="G50" s="1992"/>
      <c r="H50" s="366"/>
      <c r="I50" s="361"/>
    </row>
  </sheetData>
  <sheetProtection password="CA09" sheet="1" objects="1" scenarios="1"/>
  <mergeCells count="48">
    <mergeCell ref="B43:C43"/>
    <mergeCell ref="B50:C50"/>
    <mergeCell ref="D50:G50"/>
    <mergeCell ref="C44:C45"/>
    <mergeCell ref="D45:E45"/>
    <mergeCell ref="F45:G45"/>
    <mergeCell ref="D44:E44"/>
    <mergeCell ref="F44:G44"/>
    <mergeCell ref="B17:E17"/>
    <mergeCell ref="B18:D18"/>
    <mergeCell ref="B21:D21"/>
    <mergeCell ref="B20:C20"/>
    <mergeCell ref="D29:E29"/>
    <mergeCell ref="B26:D26"/>
    <mergeCell ref="B28:C28"/>
    <mergeCell ref="F29:G29"/>
    <mergeCell ref="B30:G30"/>
    <mergeCell ref="D33:E33"/>
    <mergeCell ref="F33:G33"/>
    <mergeCell ref="D32:E32"/>
    <mergeCell ref="F32:G32"/>
    <mergeCell ref="D31:E31"/>
    <mergeCell ref="F31:G31"/>
    <mergeCell ref="D40:E40"/>
    <mergeCell ref="F40:G40"/>
    <mergeCell ref="D34:E34"/>
    <mergeCell ref="F34:G34"/>
    <mergeCell ref="D38:E38"/>
    <mergeCell ref="F38:G38"/>
    <mergeCell ref="D39:E39"/>
    <mergeCell ref="F39:G39"/>
    <mergeCell ref="B35:G35"/>
    <mergeCell ref="D37:E37"/>
    <mergeCell ref="C38:C39"/>
    <mergeCell ref="F37:G37"/>
    <mergeCell ref="D36:E36"/>
    <mergeCell ref="F36:G36"/>
    <mergeCell ref="B2:E2"/>
    <mergeCell ref="B15:G15"/>
    <mergeCell ref="B16:F16"/>
    <mergeCell ref="C10:D10"/>
    <mergeCell ref="F10:G10"/>
    <mergeCell ref="C11:D11"/>
    <mergeCell ref="F11:G11"/>
    <mergeCell ref="B3:C3"/>
    <mergeCell ref="B4:C4"/>
    <mergeCell ref="B8:C8"/>
    <mergeCell ref="E8:F8"/>
  </mergeCells>
  <hyperlinks>
    <hyperlink ref="B4"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8A6-E284-4981-B0A7-4BE011CE1A63}">
  <dimension ref="A1:M50"/>
  <sheetViews>
    <sheetView showGridLines="0" showRuler="0" zoomScaleSheetLayoutView="100" workbookViewId="0">
      <pane ySplit="5" topLeftCell="A6" activePane="bottomLeft" state="frozen"/>
      <selection pane="bottomLeft" activeCell="B2" sqref="B2:E2"/>
    </sheetView>
  </sheetViews>
  <sheetFormatPr baseColWidth="10" defaultColWidth="9" defaultRowHeight="14.25" x14ac:dyDescent="0.2"/>
  <cols>
    <col min="1" max="1" width="2.85546875" style="43" customWidth="1"/>
    <col min="2" max="2" width="18.7109375" style="43" customWidth="1"/>
    <col min="3" max="3" width="23.140625" style="43" customWidth="1"/>
    <col min="4" max="4" width="19.140625" style="43" customWidth="1"/>
    <col min="5" max="5" width="17.2851562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899" t="s">
        <v>2576</v>
      </c>
      <c r="C2" s="1899"/>
      <c r="D2" s="1899"/>
      <c r="E2" s="1899"/>
      <c r="F2" s="798"/>
      <c r="G2" s="184"/>
      <c r="H2" s="61"/>
      <c r="I2" s="56"/>
    </row>
    <row r="3" spans="1:13" s="44" customFormat="1" ht="18.75" customHeight="1" x14ac:dyDescent="0.25">
      <c r="B3" s="1979"/>
      <c r="C3" s="1979"/>
      <c r="D3" s="798"/>
      <c r="E3" s="798"/>
      <c r="F3" s="798"/>
      <c r="G3" s="184"/>
      <c r="H3" s="952"/>
      <c r="I3" s="42"/>
    </row>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939"/>
      <c r="K9" s="939"/>
      <c r="L9" s="939"/>
      <c r="M9" s="939"/>
    </row>
    <row r="10" spans="1:13" ht="58.5" customHeight="1" x14ac:dyDescent="0.2">
      <c r="B10" s="801" t="s">
        <v>2260</v>
      </c>
      <c r="C10" s="1905" t="s">
        <v>2552</v>
      </c>
      <c r="D10" s="1906"/>
      <c r="E10" s="803" t="s">
        <v>2260</v>
      </c>
      <c r="F10" s="1897"/>
      <c r="G10" s="1851"/>
      <c r="H10" s="354"/>
      <c r="I10" s="355"/>
      <c r="J10" s="939"/>
      <c r="K10" s="939"/>
      <c r="L10" s="939"/>
      <c r="M10" s="939"/>
    </row>
    <row r="11" spans="1:13" s="347" customFormat="1" ht="87" customHeight="1" x14ac:dyDescent="0.2">
      <c r="B11" s="802" t="s">
        <v>1792</v>
      </c>
      <c r="C11" s="1905" t="s">
        <v>2551</v>
      </c>
      <c r="D11" s="1906"/>
      <c r="E11" s="804" t="s">
        <v>1792</v>
      </c>
      <c r="F11" s="1898"/>
      <c r="G11" s="1852"/>
      <c r="H11" s="356"/>
      <c r="I11" s="355"/>
      <c r="J11" s="344"/>
      <c r="K11" s="939"/>
      <c r="L11" s="939"/>
      <c r="M11" s="939"/>
    </row>
    <row r="12" spans="1:13" s="347" customFormat="1" ht="24" customHeight="1" x14ac:dyDescent="0.2">
      <c r="B12" s="357"/>
      <c r="C12" s="357"/>
      <c r="D12" s="357"/>
      <c r="E12" s="783"/>
      <c r="F12" s="359"/>
      <c r="G12" s="359"/>
      <c r="H12" s="360"/>
      <c r="I12" s="355"/>
      <c r="J12" s="344"/>
      <c r="K12" s="939"/>
      <c r="L12" s="939"/>
      <c r="M12" s="939"/>
    </row>
    <row r="13" spans="1:13" ht="15.75" x14ac:dyDescent="0.2">
      <c r="B13" s="349"/>
      <c r="C13" s="344"/>
      <c r="D13" s="344"/>
      <c r="E13" s="346"/>
      <c r="H13" s="348"/>
      <c r="I13" s="344"/>
      <c r="J13" s="344"/>
      <c r="K13" s="939"/>
      <c r="L13" s="939"/>
      <c r="M13" s="939"/>
    </row>
    <row r="14" spans="1:13" x14ac:dyDescent="0.2">
      <c r="B14" s="54" t="s">
        <v>1793</v>
      </c>
    </row>
    <row r="15" spans="1:13" ht="24.95" customHeight="1" x14ac:dyDescent="0.2">
      <c r="B15" s="1857" t="s">
        <v>2550</v>
      </c>
      <c r="C15" s="1858"/>
      <c r="D15" s="1858"/>
      <c r="E15" s="1858"/>
      <c r="F15" s="1858"/>
      <c r="G15" s="1858"/>
      <c r="H15" s="368"/>
    </row>
    <row r="16" spans="1:13" ht="24.95" customHeight="1" x14ac:dyDescent="0.2">
      <c r="B16" s="1845" t="s">
        <v>2273</v>
      </c>
      <c r="C16" s="1846"/>
      <c r="D16" s="1846"/>
      <c r="E16" s="1846"/>
      <c r="F16" s="1847"/>
      <c r="G16" s="488" t="s">
        <v>573</v>
      </c>
      <c r="H16" s="368"/>
    </row>
    <row r="17" spans="2:9" ht="24.95" customHeight="1" x14ac:dyDescent="0.2">
      <c r="B17" s="1845" t="s">
        <v>1849</v>
      </c>
      <c r="C17" s="1846"/>
      <c r="D17" s="1846"/>
      <c r="E17" s="1846"/>
      <c r="F17" s="376"/>
      <c r="G17" s="368"/>
      <c r="H17" s="368"/>
    </row>
    <row r="18" spans="2:9" ht="24.95" customHeight="1" x14ac:dyDescent="0.2">
      <c r="B18" s="1845" t="s">
        <v>1850</v>
      </c>
      <c r="C18" s="1846"/>
      <c r="D18" s="1847"/>
      <c r="E18" s="379"/>
      <c r="F18" s="379"/>
      <c r="G18" s="379"/>
      <c r="H18" s="54"/>
    </row>
    <row r="19" spans="2:9" x14ac:dyDescent="0.2">
      <c r="B19" s="379"/>
      <c r="C19" s="54"/>
      <c r="D19" s="371"/>
      <c r="E19" s="379"/>
      <c r="F19" s="379"/>
      <c r="G19" s="379"/>
      <c r="H19" s="54"/>
    </row>
    <row r="20" spans="2:9" ht="24.95" customHeight="1" x14ac:dyDescent="0.2">
      <c r="B20" s="1986" t="s">
        <v>1851</v>
      </c>
      <c r="C20" s="1987"/>
      <c r="D20" s="387"/>
      <c r="E20" s="387"/>
      <c r="F20" s="387"/>
      <c r="G20" s="372"/>
      <c r="H20" s="54"/>
    </row>
    <row r="21" spans="2:9" ht="24.95" customHeight="1" x14ac:dyDescent="0.2">
      <c r="B21" s="1866" t="s">
        <v>1826</v>
      </c>
      <c r="C21" s="1867"/>
      <c r="D21" s="1868"/>
      <c r="E21" s="364"/>
      <c r="F21" s="368"/>
      <c r="G21" s="54"/>
      <c r="H21" s="54"/>
    </row>
    <row r="22" spans="2:9" x14ac:dyDescent="0.2">
      <c r="B22" s="379"/>
      <c r="C22" s="54"/>
      <c r="D22" s="371"/>
      <c r="E22" s="379"/>
      <c r="F22" s="54"/>
      <c r="G22" s="54"/>
      <c r="H22" s="54"/>
    </row>
    <row r="23" spans="2:9" x14ac:dyDescent="0.2">
      <c r="B23" s="54"/>
      <c r="C23" s="54"/>
      <c r="D23" s="371"/>
      <c r="E23" s="54"/>
      <c r="F23" s="54"/>
      <c r="G23" s="54"/>
      <c r="H23" s="54"/>
    </row>
    <row r="26" spans="2:9" ht="35.1" customHeight="1" x14ac:dyDescent="0.25">
      <c r="B26" s="1876" t="s">
        <v>1794</v>
      </c>
      <c r="C26" s="1877"/>
      <c r="D26" s="1877"/>
    </row>
    <row r="28" spans="2:9" ht="24.95" customHeight="1" x14ac:dyDescent="0.2">
      <c r="B28" s="1874" t="s">
        <v>1813</v>
      </c>
      <c r="C28" s="1874"/>
    </row>
    <row r="29" spans="2:9" ht="24" customHeight="1" x14ac:dyDescent="0.25">
      <c r="B29" s="350" t="s">
        <v>1784</v>
      </c>
      <c r="C29" s="350" t="s">
        <v>1785</v>
      </c>
      <c r="D29" s="1869" t="s">
        <v>1786</v>
      </c>
      <c r="E29" s="1870"/>
      <c r="F29" s="1869" t="s">
        <v>1787</v>
      </c>
      <c r="G29" s="1870"/>
      <c r="H29" s="363"/>
      <c r="I29" s="361"/>
    </row>
    <row r="30" spans="2:9" ht="30" customHeight="1" x14ac:dyDescent="0.2">
      <c r="B30" s="1915" t="s">
        <v>1868</v>
      </c>
      <c r="C30" s="1916"/>
      <c r="D30" s="1916"/>
      <c r="E30" s="1916"/>
      <c r="F30" s="1916"/>
      <c r="G30" s="1917"/>
    </row>
    <row r="31" spans="2:9" ht="37.5" customHeight="1" x14ac:dyDescent="0.2">
      <c r="B31" s="950" t="s">
        <v>2546</v>
      </c>
      <c r="C31" s="950" t="s">
        <v>2547</v>
      </c>
      <c r="D31" s="1984" t="s">
        <v>1107</v>
      </c>
      <c r="E31" s="1985"/>
      <c r="F31" s="1913" t="s">
        <v>65</v>
      </c>
      <c r="G31" s="1914"/>
    </row>
    <row r="32" spans="2:9" ht="62.25" customHeight="1" x14ac:dyDescent="0.2">
      <c r="B32" s="382" t="s">
        <v>583</v>
      </c>
      <c r="C32" s="909" t="s">
        <v>2288</v>
      </c>
      <c r="D32" s="1980" t="s">
        <v>2359</v>
      </c>
      <c r="E32" s="1981"/>
      <c r="F32" s="1153" t="s">
        <v>2360</v>
      </c>
      <c r="G32" s="1900"/>
    </row>
    <row r="33" spans="2:9" ht="63" customHeight="1" x14ac:dyDescent="0.2">
      <c r="B33" s="382" t="s">
        <v>1389</v>
      </c>
      <c r="C33" s="944" t="s">
        <v>586</v>
      </c>
      <c r="D33" s="1952" t="s">
        <v>532</v>
      </c>
      <c r="E33" s="1952"/>
      <c r="F33" s="1553" t="s">
        <v>585</v>
      </c>
      <c r="G33" s="1553"/>
    </row>
    <row r="34" spans="2:9" ht="52.5" customHeight="1" x14ac:dyDescent="0.2">
      <c r="B34" s="946" t="s">
        <v>1388</v>
      </c>
      <c r="C34" s="944" t="s">
        <v>2291</v>
      </c>
      <c r="D34" s="1089" t="s">
        <v>1270</v>
      </c>
      <c r="E34" s="1102"/>
      <c r="F34" s="1089" t="s">
        <v>35</v>
      </c>
      <c r="G34" s="1102"/>
    </row>
    <row r="35" spans="2:9" ht="24" customHeight="1" x14ac:dyDescent="0.2">
      <c r="B35" s="1915" t="s">
        <v>1869</v>
      </c>
      <c r="C35" s="1916"/>
      <c r="D35" s="1916"/>
      <c r="E35" s="1916"/>
      <c r="F35" s="1916"/>
      <c r="G35" s="1917"/>
    </row>
    <row r="36" spans="2:9" ht="37.5" customHeight="1" x14ac:dyDescent="0.2">
      <c r="B36" s="950" t="s">
        <v>2546</v>
      </c>
      <c r="C36" s="950" t="s">
        <v>2547</v>
      </c>
      <c r="D36" s="1984" t="s">
        <v>1107</v>
      </c>
      <c r="E36" s="1985"/>
      <c r="F36" s="1913" t="s">
        <v>65</v>
      </c>
      <c r="G36" s="1914"/>
    </row>
    <row r="37" spans="2:9" ht="62.25" customHeight="1" x14ac:dyDescent="0.2">
      <c r="B37" s="382" t="s">
        <v>574</v>
      </c>
      <c r="C37" s="909" t="s">
        <v>2288</v>
      </c>
      <c r="D37" s="1980" t="s">
        <v>2359</v>
      </c>
      <c r="E37" s="1981"/>
      <c r="F37" s="1153" t="s">
        <v>2360</v>
      </c>
      <c r="G37" s="1900"/>
    </row>
    <row r="38" spans="2:9" ht="62.25" customHeight="1" x14ac:dyDescent="0.2">
      <c r="B38" s="941" t="s">
        <v>163</v>
      </c>
      <c r="C38" s="1982" t="s">
        <v>586</v>
      </c>
      <c r="D38" s="1089" t="s">
        <v>93</v>
      </c>
      <c r="E38" s="1102"/>
      <c r="F38" s="1089" t="s">
        <v>567</v>
      </c>
      <c r="G38" s="1102"/>
    </row>
    <row r="39" spans="2:9" ht="63" customHeight="1" x14ac:dyDescent="0.2">
      <c r="B39" s="382" t="s">
        <v>579</v>
      </c>
      <c r="C39" s="1983"/>
      <c r="D39" s="1952" t="s">
        <v>532</v>
      </c>
      <c r="E39" s="1952"/>
      <c r="F39" s="1553" t="s">
        <v>585</v>
      </c>
      <c r="G39" s="1553"/>
    </row>
    <row r="40" spans="2:9" ht="52.5" customHeight="1" x14ac:dyDescent="0.2">
      <c r="B40" s="943" t="s">
        <v>576</v>
      </c>
      <c r="C40" s="375" t="s">
        <v>2291</v>
      </c>
      <c r="D40" s="1089" t="s">
        <v>1270</v>
      </c>
      <c r="E40" s="1102"/>
      <c r="F40" s="1089" t="s">
        <v>35</v>
      </c>
      <c r="G40" s="1102"/>
    </row>
    <row r="41" spans="2:9" x14ac:dyDescent="0.2">
      <c r="B41" s="351"/>
      <c r="C41" s="351"/>
      <c r="D41" s="351"/>
      <c r="E41" s="351"/>
      <c r="F41" s="351"/>
    </row>
    <row r="42" spans="2:9" x14ac:dyDescent="0.2">
      <c r="B42" s="351"/>
      <c r="C42" s="351"/>
      <c r="D42" s="351"/>
      <c r="E42" s="351"/>
      <c r="F42" s="351"/>
    </row>
    <row r="43" spans="2:9" ht="24.95" customHeight="1" x14ac:dyDescent="0.2">
      <c r="B43" s="1874" t="s">
        <v>2267</v>
      </c>
      <c r="C43" s="1875"/>
      <c r="H43" s="351"/>
      <c r="I43" s="351"/>
    </row>
    <row r="44" spans="2:9" ht="61.5" customHeight="1" x14ac:dyDescent="0.2">
      <c r="B44" s="940" t="s">
        <v>1192</v>
      </c>
      <c r="C44" s="1982" t="s">
        <v>2292</v>
      </c>
      <c r="D44" s="1089" t="s">
        <v>1715</v>
      </c>
      <c r="E44" s="1102"/>
      <c r="F44" s="1089" t="s">
        <v>587</v>
      </c>
      <c r="G44" s="1102"/>
    </row>
    <row r="45" spans="2:9" ht="41.25" customHeight="1" x14ac:dyDescent="0.2">
      <c r="B45" s="940" t="s">
        <v>1193</v>
      </c>
      <c r="C45" s="1983"/>
      <c r="D45" s="1089" t="s">
        <v>1715</v>
      </c>
      <c r="E45" s="1102"/>
      <c r="F45" s="1089" t="s">
        <v>1709</v>
      </c>
      <c r="G45" s="1102"/>
    </row>
    <row r="46" spans="2:9" x14ac:dyDescent="0.2">
      <c r="B46" s="942"/>
      <c r="C46" s="351"/>
      <c r="D46" s="351"/>
      <c r="E46" s="351"/>
      <c r="F46" s="351"/>
    </row>
    <row r="47" spans="2:9" x14ac:dyDescent="0.2">
      <c r="B47" s="351"/>
      <c r="C47" s="351"/>
      <c r="D47" s="351"/>
      <c r="E47" s="351"/>
      <c r="F47" s="351"/>
    </row>
    <row r="49" spans="2:9" x14ac:dyDescent="0.2">
      <c r="B49" s="352" t="s">
        <v>1788</v>
      </c>
    </row>
    <row r="50" spans="2:9" ht="59.25" customHeight="1" x14ac:dyDescent="0.25">
      <c r="B50" s="1988" t="s">
        <v>2475</v>
      </c>
      <c r="C50" s="1989"/>
      <c r="D50" s="1990" t="s">
        <v>2377</v>
      </c>
      <c r="E50" s="1991"/>
      <c r="F50" s="1991"/>
      <c r="G50" s="1992"/>
      <c r="H50" s="366"/>
      <c r="I50" s="361"/>
    </row>
  </sheetData>
  <sheetProtection password="CA09" sheet="1" objects="1" scenarios="1"/>
  <mergeCells count="48">
    <mergeCell ref="B18:D18"/>
    <mergeCell ref="B2:E2"/>
    <mergeCell ref="B3:C3"/>
    <mergeCell ref="B4:C4"/>
    <mergeCell ref="B8:C8"/>
    <mergeCell ref="E8:F8"/>
    <mergeCell ref="C10:D10"/>
    <mergeCell ref="F10:G10"/>
    <mergeCell ref="C11:D11"/>
    <mergeCell ref="F11:G11"/>
    <mergeCell ref="B15:G15"/>
    <mergeCell ref="B16:F16"/>
    <mergeCell ref="B17:E17"/>
    <mergeCell ref="D34:E34"/>
    <mergeCell ref="F34:G34"/>
    <mergeCell ref="B20:C20"/>
    <mergeCell ref="B21:D21"/>
    <mergeCell ref="B26:D26"/>
    <mergeCell ref="B28:C28"/>
    <mergeCell ref="D29:E29"/>
    <mergeCell ref="F29:G29"/>
    <mergeCell ref="B30:G30"/>
    <mergeCell ref="D32:E32"/>
    <mergeCell ref="F32:G32"/>
    <mergeCell ref="D33:E33"/>
    <mergeCell ref="F33:G33"/>
    <mergeCell ref="F37:G37"/>
    <mergeCell ref="C38:C39"/>
    <mergeCell ref="D38:E38"/>
    <mergeCell ref="F38:G38"/>
    <mergeCell ref="D39:E39"/>
    <mergeCell ref="F39:G39"/>
    <mergeCell ref="B50:C50"/>
    <mergeCell ref="D50:G50"/>
    <mergeCell ref="D31:E31"/>
    <mergeCell ref="F31:G31"/>
    <mergeCell ref="D36:E36"/>
    <mergeCell ref="F36:G36"/>
    <mergeCell ref="D40:E40"/>
    <mergeCell ref="F40:G40"/>
    <mergeCell ref="B43:C43"/>
    <mergeCell ref="C44:C45"/>
    <mergeCell ref="D44:E44"/>
    <mergeCell ref="F44:G44"/>
    <mergeCell ref="D45:E45"/>
    <mergeCell ref="F45:G45"/>
    <mergeCell ref="B35:G35"/>
    <mergeCell ref="D37:E37"/>
  </mergeCells>
  <hyperlinks>
    <hyperlink ref="B4" location="Inhaltsverzeichnis!A1" display="zurück zum Inhaltsverzeichnis" xr:uid="{D510E513-188F-4B00-B6C8-5984E6EB79AB}"/>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2"/>
  <dimension ref="A1:M20"/>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43" customWidth="1"/>
    <col min="2" max="2" width="17.710937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2439</v>
      </c>
      <c r="C2" s="1012"/>
      <c r="D2" s="1012"/>
      <c r="E2" s="798"/>
      <c r="F2" s="798"/>
      <c r="G2" s="184"/>
      <c r="H2" s="61"/>
      <c r="I2" s="56"/>
    </row>
    <row r="3" spans="1:13" customFormat="1" ht="12"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s="815" customFormat="1" ht="35.1" customHeight="1" x14ac:dyDescent="0.25">
      <c r="B7" s="1894" t="s">
        <v>1807</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384"/>
      <c r="K10" s="384"/>
      <c r="L10" s="384"/>
      <c r="M10" s="384"/>
    </row>
    <row r="11" spans="1:13" ht="139.5" customHeight="1" x14ac:dyDescent="0.2">
      <c r="B11" s="801" t="s">
        <v>2260</v>
      </c>
      <c r="C11" s="1848" t="s">
        <v>2502</v>
      </c>
      <c r="D11" s="1849"/>
      <c r="E11" s="803" t="s">
        <v>2260</v>
      </c>
      <c r="F11" s="1998"/>
      <c r="G11" s="1999"/>
      <c r="H11" s="354"/>
      <c r="I11" s="355"/>
      <c r="J11" s="384"/>
      <c r="K11" s="384"/>
      <c r="L11" s="384"/>
      <c r="M11" s="384"/>
    </row>
    <row r="12" spans="1:13" s="347" customFormat="1" ht="80.25" customHeight="1" x14ac:dyDescent="0.2">
      <c r="B12" s="802" t="s">
        <v>1792</v>
      </c>
      <c r="C12" s="1848" t="s">
        <v>1686</v>
      </c>
      <c r="D12" s="1849"/>
      <c r="E12" s="804" t="s">
        <v>1792</v>
      </c>
      <c r="F12" s="2000"/>
      <c r="G12" s="2001"/>
      <c r="H12" s="356"/>
      <c r="I12" s="355"/>
      <c r="J12" s="344"/>
      <c r="K12" s="384"/>
      <c r="L12" s="384"/>
      <c r="M12" s="384"/>
    </row>
    <row r="13" spans="1:13" s="347" customFormat="1" ht="24" customHeight="1" x14ac:dyDescent="0.2">
      <c r="B13" s="357"/>
      <c r="C13" s="357"/>
      <c r="D13" s="357"/>
      <c r="E13" s="358"/>
      <c r="F13" s="359"/>
      <c r="G13" s="359"/>
      <c r="H13" s="360"/>
      <c r="I13" s="355"/>
      <c r="J13" s="344"/>
      <c r="K13" s="384"/>
      <c r="L13" s="384"/>
      <c r="M13" s="384"/>
    </row>
    <row r="14" spans="1:13" ht="15.75" x14ac:dyDescent="0.2">
      <c r="B14" s="349"/>
      <c r="C14" s="344"/>
      <c r="D14" s="344"/>
      <c r="E14" s="346"/>
      <c r="H14" s="348"/>
      <c r="I14" s="344"/>
      <c r="J14" s="344"/>
      <c r="K14" s="384"/>
      <c r="L14" s="384"/>
      <c r="M14" s="384"/>
    </row>
    <row r="15" spans="1:13" x14ac:dyDescent="0.2">
      <c r="B15" s="489"/>
      <c r="C15" s="489"/>
      <c r="D15" s="489"/>
      <c r="E15" s="489"/>
      <c r="F15" s="489"/>
      <c r="G15" s="489"/>
    </row>
    <row r="16" spans="1:13" x14ac:dyDescent="0.2">
      <c r="B16" s="493"/>
      <c r="C16" s="492"/>
      <c r="D16" s="492"/>
      <c r="E16" s="492"/>
      <c r="F16" s="492"/>
      <c r="G16" s="489"/>
    </row>
    <row r="17" spans="2:9" x14ac:dyDescent="0.2">
      <c r="B17" s="492"/>
      <c r="C17" s="492"/>
      <c r="D17" s="492"/>
      <c r="E17" s="492"/>
      <c r="F17" s="492"/>
      <c r="G17" s="489"/>
    </row>
    <row r="18" spans="2:9" x14ac:dyDescent="0.2">
      <c r="B18" s="489"/>
      <c r="C18" s="489"/>
      <c r="D18" s="489"/>
      <c r="E18" s="489"/>
      <c r="F18" s="489"/>
      <c r="G18" s="489"/>
    </row>
    <row r="19" spans="2:9" x14ac:dyDescent="0.2">
      <c r="B19" s="352" t="s">
        <v>1788</v>
      </c>
    </row>
    <row r="20" spans="2:9" ht="42" customHeight="1" x14ac:dyDescent="0.25">
      <c r="B20" s="1993"/>
      <c r="C20" s="1994"/>
      <c r="D20" s="1995"/>
      <c r="E20" s="1996"/>
      <c r="F20" s="1996"/>
      <c r="G20" s="1997"/>
      <c r="H20" s="366"/>
      <c r="I20" s="361"/>
    </row>
  </sheetData>
  <sheetProtection password="CA09" sheet="1" objects="1" scenarios="1"/>
  <mergeCells count="11">
    <mergeCell ref="B20:C20"/>
    <mergeCell ref="D20:G20"/>
    <mergeCell ref="C11:D11"/>
    <mergeCell ref="F11:G11"/>
    <mergeCell ref="C12:D12"/>
    <mergeCell ref="F12:G12"/>
    <mergeCell ref="B7:F7"/>
    <mergeCell ref="B4:C4"/>
    <mergeCell ref="B9:C9"/>
    <mergeCell ref="E9:F9"/>
    <mergeCell ref="B2:D2"/>
  </mergeCells>
  <hyperlinks>
    <hyperlink ref="B4"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3"/>
  <dimension ref="A1:M40"/>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3" style="43" customWidth="1"/>
    <col min="2" max="2" width="17.710937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2440</v>
      </c>
      <c r="C2" s="1012"/>
      <c r="D2" s="1012"/>
      <c r="E2" s="1012"/>
      <c r="F2" s="1012"/>
      <c r="G2" s="184"/>
      <c r="H2" s="61"/>
      <c r="I2" s="56"/>
    </row>
    <row r="3" spans="1:13" customFormat="1" ht="10.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35.1" customHeight="1" x14ac:dyDescent="0.2">
      <c r="B7" s="1894" t="s">
        <v>1878</v>
      </c>
      <c r="C7" s="1895"/>
      <c r="D7" s="1895"/>
      <c r="E7" s="1895"/>
      <c r="F7" s="1896"/>
    </row>
    <row r="8" spans="1:13" ht="18" x14ac:dyDescent="0.25">
      <c r="B8" s="265"/>
      <c r="C8" s="265"/>
      <c r="E8" s="265"/>
      <c r="F8" s="265"/>
      <c r="G8" s="265"/>
      <c r="H8" s="265"/>
    </row>
    <row r="9" spans="1:13" ht="24.95" customHeight="1" x14ac:dyDescent="0.25">
      <c r="B9" s="1853" t="s">
        <v>1808</v>
      </c>
      <c r="C9" s="1854"/>
      <c r="D9" s="265"/>
      <c r="E9" s="1853" t="s">
        <v>1809</v>
      </c>
      <c r="F9" s="1853"/>
      <c r="H9" s="343"/>
    </row>
    <row r="10" spans="1:13" ht="8.25" customHeight="1" x14ac:dyDescent="0.2">
      <c r="B10" s="344"/>
      <c r="C10" s="344"/>
      <c r="D10" s="344"/>
      <c r="E10" s="12"/>
      <c r="H10" s="12"/>
      <c r="J10" s="523"/>
      <c r="K10" s="523"/>
      <c r="L10" s="523"/>
      <c r="M10" s="523"/>
    </row>
    <row r="11" spans="1:13" ht="133.5" customHeight="1" x14ac:dyDescent="0.2">
      <c r="B11" s="801" t="s">
        <v>2260</v>
      </c>
      <c r="C11" s="1848" t="s">
        <v>2502</v>
      </c>
      <c r="D11" s="1849"/>
      <c r="E11" s="803" t="s">
        <v>2260</v>
      </c>
      <c r="F11" s="2003" t="s">
        <v>1894</v>
      </c>
      <c r="G11" s="1880"/>
      <c r="H11" s="354"/>
      <c r="I11" s="355"/>
      <c r="J11" s="523"/>
      <c r="K11" s="523"/>
      <c r="L11" s="523"/>
      <c r="M11" s="523"/>
    </row>
    <row r="12" spans="1:13" s="347" customFormat="1" ht="77.25" customHeight="1" x14ac:dyDescent="0.2">
      <c r="B12" s="802" t="s">
        <v>1792</v>
      </c>
      <c r="C12" s="1848" t="s">
        <v>1686</v>
      </c>
      <c r="D12" s="1849"/>
      <c r="E12" s="804" t="s">
        <v>1792</v>
      </c>
      <c r="F12" s="2004" t="s">
        <v>1893</v>
      </c>
      <c r="G12" s="1883"/>
      <c r="H12" s="356"/>
      <c r="I12" s="355"/>
      <c r="J12" s="344"/>
      <c r="K12" s="523"/>
      <c r="L12" s="523"/>
      <c r="M12" s="523"/>
    </row>
    <row r="13" spans="1:13" s="347" customFormat="1" ht="24" customHeight="1" x14ac:dyDescent="0.2">
      <c r="B13" s="357"/>
      <c r="C13" s="357"/>
      <c r="D13" s="357"/>
      <c r="E13" s="526"/>
      <c r="F13" s="359"/>
      <c r="G13" s="359"/>
      <c r="H13" s="360"/>
      <c r="I13" s="355"/>
      <c r="J13" s="344"/>
      <c r="K13" s="523"/>
      <c r="L13" s="523"/>
      <c r="M13" s="523"/>
    </row>
    <row r="14" spans="1:13" ht="15.75" x14ac:dyDescent="0.2">
      <c r="B14" s="349"/>
      <c r="C14" s="344"/>
      <c r="D14" s="344"/>
      <c r="E14" s="346"/>
      <c r="H14" s="348"/>
      <c r="I14" s="344"/>
      <c r="J14" s="344"/>
      <c r="K14" s="523"/>
      <c r="L14" s="523"/>
      <c r="M14" s="523"/>
    </row>
    <row r="15" spans="1:13" x14ac:dyDescent="0.2">
      <c r="B15" s="54" t="s">
        <v>1793</v>
      </c>
    </row>
    <row r="16" spans="1:13" ht="24.95" customHeight="1" x14ac:dyDescent="0.2">
      <c r="B16" s="1857" t="s">
        <v>1841</v>
      </c>
      <c r="C16" s="1858"/>
      <c r="D16" s="1858"/>
      <c r="E16" s="1858"/>
      <c r="F16" s="1858"/>
      <c r="G16" s="1858"/>
      <c r="H16" s="368"/>
    </row>
    <row r="17" spans="2:9" ht="24.95" customHeight="1" x14ac:dyDescent="0.2">
      <c r="B17" s="1845" t="s">
        <v>1852</v>
      </c>
      <c r="C17" s="1846"/>
      <c r="D17" s="1846"/>
      <c r="E17" s="1846"/>
      <c r="F17" s="1847"/>
      <c r="G17" s="806" t="s">
        <v>1853</v>
      </c>
      <c r="H17" s="368"/>
    </row>
    <row r="18" spans="2:9" ht="24.95" customHeight="1" x14ac:dyDescent="0.2">
      <c r="B18" s="1845" t="s">
        <v>1854</v>
      </c>
      <c r="C18" s="1846"/>
      <c r="D18" s="1846"/>
      <c r="E18" s="1846"/>
      <c r="F18" s="376"/>
      <c r="G18" s="368"/>
      <c r="H18" s="368"/>
    </row>
    <row r="19" spans="2:9" x14ac:dyDescent="0.2">
      <c r="B19" s="379"/>
      <c r="C19" s="54"/>
      <c r="D19" s="371"/>
      <c r="E19" s="379"/>
      <c r="F19" s="379"/>
      <c r="G19" s="379"/>
      <c r="H19" s="54"/>
    </row>
    <row r="20" spans="2:9" ht="24.95" customHeight="1" x14ac:dyDescent="0.2">
      <c r="B20" s="1986" t="s">
        <v>1855</v>
      </c>
      <c r="C20" s="2002"/>
      <c r="D20" s="1987"/>
      <c r="E20" s="387"/>
      <c r="F20" s="387"/>
      <c r="G20" s="372"/>
      <c r="H20" s="54"/>
    </row>
    <row r="21" spans="2:9" ht="24.95" customHeight="1" x14ac:dyDescent="0.2">
      <c r="B21" s="1866" t="s">
        <v>2367</v>
      </c>
      <c r="C21" s="1867"/>
      <c r="D21" s="1867"/>
      <c r="E21" s="1868"/>
      <c r="F21" s="368"/>
      <c r="G21" s="54"/>
      <c r="H21" s="54"/>
    </row>
    <row r="22" spans="2:9" x14ac:dyDescent="0.2">
      <c r="B22" s="490"/>
      <c r="C22" s="259"/>
      <c r="D22" s="491"/>
      <c r="E22" s="490"/>
      <c r="F22" s="259"/>
      <c r="G22" s="259"/>
      <c r="H22" s="54"/>
    </row>
    <row r="23" spans="2:9" x14ac:dyDescent="0.2">
      <c r="B23" s="259"/>
      <c r="C23" s="259"/>
      <c r="D23" s="491"/>
      <c r="E23" s="259"/>
      <c r="F23" s="259"/>
      <c r="G23" s="259"/>
      <c r="H23" s="54"/>
    </row>
    <row r="24" spans="2:9" x14ac:dyDescent="0.2">
      <c r="B24" s="489"/>
      <c r="C24" s="489"/>
      <c r="D24" s="489"/>
      <c r="E24" s="489"/>
      <c r="F24" s="489"/>
      <c r="G24" s="489"/>
    </row>
    <row r="25" spans="2:9" x14ac:dyDescent="0.2">
      <c r="B25" s="489"/>
      <c r="C25" s="489"/>
      <c r="D25" s="489"/>
      <c r="E25" s="489"/>
      <c r="F25" s="489"/>
      <c r="G25" s="489"/>
    </row>
    <row r="26" spans="2:9" ht="35.1" customHeight="1" x14ac:dyDescent="0.25">
      <c r="B26" s="1876" t="s">
        <v>1794</v>
      </c>
      <c r="C26" s="1877"/>
      <c r="D26" s="1877"/>
    </row>
    <row r="28" spans="2:9" ht="24.95" customHeight="1" x14ac:dyDescent="0.2">
      <c r="B28" s="1874" t="s">
        <v>2441</v>
      </c>
      <c r="C28" s="1874"/>
    </row>
    <row r="29" spans="2:9" ht="24" customHeight="1" x14ac:dyDescent="0.25">
      <c r="B29" s="350" t="s">
        <v>1784</v>
      </c>
      <c r="C29" s="350" t="s">
        <v>1785</v>
      </c>
      <c r="D29" s="1869" t="s">
        <v>1786</v>
      </c>
      <c r="E29" s="1870"/>
      <c r="F29" s="1869" t="s">
        <v>1787</v>
      </c>
      <c r="G29" s="1870"/>
      <c r="H29" s="363"/>
      <c r="I29" s="361"/>
    </row>
    <row r="30" spans="2:9" ht="24" customHeight="1" x14ac:dyDescent="0.2">
      <c r="B30" s="1915" t="s">
        <v>578</v>
      </c>
      <c r="C30" s="1916"/>
      <c r="D30" s="1916"/>
      <c r="E30" s="1916"/>
      <c r="F30" s="1916"/>
      <c r="G30" s="1917"/>
    </row>
    <row r="31" spans="2:9" ht="49.5" customHeight="1" x14ac:dyDescent="0.2">
      <c r="B31" s="524" t="s">
        <v>1187</v>
      </c>
      <c r="C31" s="382" t="s">
        <v>1892</v>
      </c>
      <c r="D31" s="1089" t="s">
        <v>537</v>
      </c>
      <c r="E31" s="1102"/>
      <c r="F31" s="1089" t="s">
        <v>1394</v>
      </c>
      <c r="G31" s="1102"/>
    </row>
    <row r="32" spans="2:9" x14ac:dyDescent="0.2">
      <c r="B32" s="351"/>
      <c r="C32" s="351"/>
      <c r="D32" s="351"/>
      <c r="E32" s="351"/>
      <c r="F32" s="351"/>
    </row>
    <row r="33" spans="2:9" x14ac:dyDescent="0.2">
      <c r="B33" s="351"/>
      <c r="C33" s="351"/>
      <c r="D33" s="351"/>
      <c r="E33" s="351"/>
      <c r="F33" s="351"/>
    </row>
    <row r="34" spans="2:9" ht="24.95" customHeight="1" x14ac:dyDescent="0.2">
      <c r="B34" s="1874" t="s">
        <v>2442</v>
      </c>
      <c r="C34" s="1875"/>
      <c r="H34" s="351"/>
      <c r="I34" s="351"/>
    </row>
    <row r="35" spans="2:9" ht="61.5" customHeight="1" x14ac:dyDescent="0.2">
      <c r="B35" s="525" t="s">
        <v>1347</v>
      </c>
      <c r="C35" s="527" t="s">
        <v>2293</v>
      </c>
      <c r="D35" s="1089" t="s">
        <v>406</v>
      </c>
      <c r="E35" s="1102"/>
      <c r="F35" s="1089" t="s">
        <v>587</v>
      </c>
      <c r="G35" s="1102"/>
    </row>
    <row r="36" spans="2:9" x14ac:dyDescent="0.2">
      <c r="B36" s="493"/>
      <c r="C36" s="492"/>
      <c r="D36" s="492"/>
      <c r="E36" s="492"/>
      <c r="F36" s="492"/>
      <c r="G36" s="489"/>
    </row>
    <row r="37" spans="2:9" x14ac:dyDescent="0.2">
      <c r="B37" s="492"/>
      <c r="C37" s="492"/>
      <c r="D37" s="492"/>
      <c r="E37" s="492"/>
      <c r="F37" s="492"/>
      <c r="G37" s="489"/>
    </row>
    <row r="38" spans="2:9" x14ac:dyDescent="0.2">
      <c r="B38" s="489"/>
      <c r="C38" s="489"/>
      <c r="D38" s="489"/>
      <c r="E38" s="489"/>
      <c r="F38" s="489"/>
      <c r="G38" s="489"/>
    </row>
    <row r="39" spans="2:9" x14ac:dyDescent="0.2">
      <c r="B39" s="352" t="s">
        <v>1788</v>
      </c>
    </row>
    <row r="40" spans="2:9" ht="42" customHeight="1" x14ac:dyDescent="0.25">
      <c r="B40" s="1993"/>
      <c r="C40" s="1994"/>
      <c r="D40" s="1995"/>
      <c r="E40" s="1996"/>
      <c r="F40" s="1996"/>
      <c r="G40" s="1997"/>
      <c r="H40" s="366"/>
      <c r="I40" s="361"/>
    </row>
  </sheetData>
  <sheetProtection password="CA09" sheet="1" objects="1" scenarios="1"/>
  <mergeCells count="26">
    <mergeCell ref="B34:C34"/>
    <mergeCell ref="B9:C9"/>
    <mergeCell ref="E9:F9"/>
    <mergeCell ref="C12:D12"/>
    <mergeCell ref="F12:G12"/>
    <mergeCell ref="B2:F2"/>
    <mergeCell ref="B7:F7"/>
    <mergeCell ref="C11:D11"/>
    <mergeCell ref="F11:G11"/>
    <mergeCell ref="B4:C4"/>
    <mergeCell ref="B40:C40"/>
    <mergeCell ref="D40:G40"/>
    <mergeCell ref="B16:G16"/>
    <mergeCell ref="B17:F17"/>
    <mergeCell ref="B18:E18"/>
    <mergeCell ref="B20:D20"/>
    <mergeCell ref="B21:E21"/>
    <mergeCell ref="D29:E29"/>
    <mergeCell ref="F29:G29"/>
    <mergeCell ref="B30:G30"/>
    <mergeCell ref="D31:E31"/>
    <mergeCell ref="F31:G31"/>
    <mergeCell ref="D35:E35"/>
    <mergeCell ref="F35:G35"/>
    <mergeCell ref="B26:D26"/>
    <mergeCell ref="B28:C28"/>
  </mergeCells>
  <hyperlinks>
    <hyperlink ref="B4"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4"/>
  <dimension ref="A1:M37"/>
  <sheetViews>
    <sheetView showGridLines="0" showRuler="0" zoomScaleSheetLayoutView="100" workbookViewId="0">
      <pane ySplit="5" topLeftCell="A6" activePane="bottomLeft" state="frozen"/>
      <selection pane="bottomLeft" activeCell="I11" sqref="I11"/>
    </sheetView>
  </sheetViews>
  <sheetFormatPr baseColWidth="10" defaultColWidth="9" defaultRowHeight="14.25" x14ac:dyDescent="0.2"/>
  <cols>
    <col min="1" max="1" width="2.85546875" style="43" customWidth="1"/>
    <col min="2" max="2" width="17.710937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2443</v>
      </c>
      <c r="C2" s="1012"/>
      <c r="D2" s="1012"/>
      <c r="E2" s="798"/>
      <c r="F2" s="798"/>
      <c r="G2" s="184"/>
      <c r="H2" s="61"/>
      <c r="I2" s="56"/>
    </row>
    <row r="3" spans="1:13" customFormat="1" ht="11.25" customHeight="1" x14ac:dyDescent="0.25"/>
    <row r="4" spans="1:13" s="41" customFormat="1" ht="20.100000000000001" customHeight="1" x14ac:dyDescent="0.2">
      <c r="A4" s="6"/>
      <c r="B4" s="1027" t="s">
        <v>1536</v>
      </c>
      <c r="C4" s="1027"/>
      <c r="D4" s="353"/>
      <c r="E4" s="353"/>
      <c r="F4" s="353"/>
      <c r="G4" s="353"/>
      <c r="H4" s="51"/>
      <c r="I4" s="51"/>
      <c r="J4" s="51"/>
      <c r="K4" s="782"/>
      <c r="L4" s="782"/>
      <c r="M4" s="782"/>
    </row>
    <row r="5" spans="1:13" ht="11.25" customHeight="1" x14ac:dyDescent="0.2">
      <c r="A5" s="342"/>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384"/>
      <c r="K9" s="384"/>
      <c r="L9" s="384"/>
      <c r="M9" s="384"/>
    </row>
    <row r="10" spans="1:13" ht="72.75" customHeight="1" x14ac:dyDescent="0.2">
      <c r="B10" s="801" t="s">
        <v>2260</v>
      </c>
      <c r="C10" s="1848" t="s">
        <v>1687</v>
      </c>
      <c r="D10" s="1849"/>
      <c r="E10" s="803" t="s">
        <v>2260</v>
      </c>
      <c r="F10" s="1897"/>
      <c r="G10" s="1851"/>
      <c r="H10" s="354"/>
      <c r="I10" s="355"/>
      <c r="J10" s="384"/>
      <c r="K10" s="384"/>
      <c r="L10" s="384"/>
      <c r="M10" s="384"/>
    </row>
    <row r="11" spans="1:13" s="347" customFormat="1" ht="45" customHeight="1" x14ac:dyDescent="0.2">
      <c r="B11" s="802" t="s">
        <v>1792</v>
      </c>
      <c r="C11" s="1848" t="s">
        <v>1683</v>
      </c>
      <c r="D11" s="1849"/>
      <c r="E11" s="804" t="s">
        <v>1792</v>
      </c>
      <c r="F11" s="1898"/>
      <c r="G11" s="1852"/>
      <c r="H11" s="356"/>
      <c r="I11" s="355"/>
      <c r="J11" s="344"/>
      <c r="K11" s="384"/>
      <c r="L11" s="384"/>
      <c r="M11" s="384"/>
    </row>
    <row r="12" spans="1:13" s="347" customFormat="1" ht="24" customHeight="1" x14ac:dyDescent="0.2">
      <c r="B12" s="357"/>
      <c r="C12" s="357"/>
      <c r="D12" s="357"/>
      <c r="E12" s="358"/>
      <c r="F12" s="359"/>
      <c r="G12" s="359"/>
      <c r="H12" s="360"/>
      <c r="I12" s="355"/>
      <c r="J12" s="344"/>
      <c r="K12" s="384"/>
      <c r="L12" s="384"/>
      <c r="M12" s="384"/>
    </row>
    <row r="13" spans="1:13" ht="15.75" x14ac:dyDescent="0.2">
      <c r="B13" s="349"/>
      <c r="C13" s="344"/>
      <c r="D13" s="344"/>
      <c r="E13" s="346"/>
      <c r="H13" s="348"/>
      <c r="I13" s="344"/>
      <c r="J13" s="344"/>
      <c r="K13" s="384"/>
      <c r="L13" s="384"/>
      <c r="M13" s="384"/>
    </row>
    <row r="14" spans="1:13" x14ac:dyDescent="0.2">
      <c r="B14" s="54" t="s">
        <v>1793</v>
      </c>
    </row>
    <row r="15" spans="1:13" ht="24.95" customHeight="1" x14ac:dyDescent="0.2">
      <c r="B15" s="1857" t="s">
        <v>1776</v>
      </c>
      <c r="C15" s="1858"/>
      <c r="D15" s="1858"/>
      <c r="E15" s="1858"/>
      <c r="F15" s="1858"/>
      <c r="G15" s="1858"/>
      <c r="H15" s="368"/>
    </row>
    <row r="16" spans="1:13" ht="24.95" customHeight="1" x14ac:dyDescent="0.2">
      <c r="B16" s="1845" t="s">
        <v>1852</v>
      </c>
      <c r="C16" s="1846"/>
      <c r="D16" s="1846"/>
      <c r="E16" s="1846"/>
      <c r="F16" s="1847"/>
      <c r="G16" s="806" t="s">
        <v>1853</v>
      </c>
      <c r="H16" s="368"/>
    </row>
    <row r="17" spans="2:9" x14ac:dyDescent="0.2">
      <c r="B17" s="379"/>
      <c r="C17" s="54"/>
      <c r="D17" s="371"/>
      <c r="E17" s="379"/>
      <c r="F17" s="379"/>
      <c r="G17" s="379"/>
      <c r="H17" s="54"/>
    </row>
    <row r="18" spans="2:9" ht="24.95" customHeight="1" x14ac:dyDescent="0.2">
      <c r="B18" s="1949" t="s">
        <v>1856</v>
      </c>
      <c r="C18" s="1950"/>
      <c r="D18" s="1951"/>
      <c r="E18" s="387"/>
      <c r="F18" s="387"/>
      <c r="G18" s="372"/>
      <c r="H18" s="54"/>
    </row>
    <row r="19" spans="2:9" ht="24.95" customHeight="1" x14ac:dyDescent="0.2">
      <c r="B19" s="1866" t="s">
        <v>1827</v>
      </c>
      <c r="C19" s="1867"/>
      <c r="D19" s="1867"/>
      <c r="E19" s="1867"/>
      <c r="F19" s="1868"/>
      <c r="G19" s="54"/>
      <c r="H19" s="54"/>
    </row>
    <row r="20" spans="2:9" x14ac:dyDescent="0.2">
      <c r="B20" s="379"/>
      <c r="C20" s="54"/>
      <c r="D20" s="371"/>
      <c r="E20" s="379"/>
      <c r="F20" s="54"/>
      <c r="G20" s="54"/>
      <c r="H20" s="54"/>
    </row>
    <row r="21" spans="2:9" x14ac:dyDescent="0.2">
      <c r="B21" s="54"/>
      <c r="C21" s="54"/>
      <c r="D21" s="371"/>
      <c r="E21" s="54"/>
      <c r="F21" s="54"/>
      <c r="G21" s="54"/>
      <c r="H21" s="54"/>
    </row>
    <row r="24" spans="2:9" ht="35.1" customHeight="1" x14ac:dyDescent="0.25">
      <c r="B24" s="1876" t="s">
        <v>1794</v>
      </c>
      <c r="C24" s="1877"/>
      <c r="D24" s="1877"/>
    </row>
    <row r="26" spans="2:9" ht="24.95" customHeight="1" x14ac:dyDescent="0.2">
      <c r="B26" s="1874" t="s">
        <v>2365</v>
      </c>
      <c r="C26" s="1874"/>
    </row>
    <row r="27" spans="2:9" ht="24" customHeight="1" x14ac:dyDescent="0.25">
      <c r="B27" s="350" t="s">
        <v>1784</v>
      </c>
      <c r="C27" s="350" t="s">
        <v>1785</v>
      </c>
      <c r="D27" s="1869" t="s">
        <v>1786</v>
      </c>
      <c r="E27" s="1870"/>
      <c r="F27" s="1869" t="s">
        <v>1787</v>
      </c>
      <c r="G27" s="1870"/>
      <c r="H27" s="363"/>
      <c r="I27" s="361"/>
    </row>
    <row r="28" spans="2:9" ht="30" customHeight="1" x14ac:dyDescent="0.2">
      <c r="B28" s="1915" t="s">
        <v>1882</v>
      </c>
      <c r="C28" s="1916"/>
      <c r="D28" s="1916"/>
      <c r="E28" s="1916"/>
      <c r="F28" s="1916"/>
      <c r="G28" s="1917"/>
    </row>
    <row r="29" spans="2:9" x14ac:dyDescent="0.2">
      <c r="B29" s="351"/>
      <c r="C29" s="351"/>
      <c r="D29" s="351"/>
      <c r="E29" s="351"/>
      <c r="F29" s="351"/>
    </row>
    <row r="30" spans="2:9" x14ac:dyDescent="0.2">
      <c r="B30" s="351"/>
      <c r="C30" s="351"/>
      <c r="D30" s="351"/>
      <c r="E30" s="351"/>
      <c r="F30" s="351"/>
    </row>
    <row r="31" spans="2:9" ht="24.95" customHeight="1" x14ac:dyDescent="0.2">
      <c r="B31" s="1874" t="s">
        <v>2366</v>
      </c>
      <c r="C31" s="1875"/>
      <c r="H31" s="351"/>
      <c r="I31" s="351"/>
    </row>
    <row r="32" spans="2:9" ht="61.5" customHeight="1" x14ac:dyDescent="0.2">
      <c r="B32" s="551" t="s">
        <v>1190</v>
      </c>
      <c r="C32" s="1019" t="s">
        <v>1895</v>
      </c>
      <c r="D32" s="1089" t="s">
        <v>1715</v>
      </c>
      <c r="E32" s="1102"/>
      <c r="F32" s="1089" t="s">
        <v>587</v>
      </c>
      <c r="G32" s="1102"/>
    </row>
    <row r="33" spans="2:9" ht="61.5" customHeight="1" x14ac:dyDescent="0.2">
      <c r="B33" s="551" t="s">
        <v>1189</v>
      </c>
      <c r="C33" s="1020"/>
      <c r="D33" s="1089" t="s">
        <v>1716</v>
      </c>
      <c r="E33" s="1102"/>
      <c r="F33" s="1089" t="s">
        <v>1271</v>
      </c>
      <c r="G33" s="1102"/>
    </row>
    <row r="34" spans="2:9" x14ac:dyDescent="0.2">
      <c r="B34" s="351"/>
      <c r="C34" s="351"/>
      <c r="D34" s="351"/>
      <c r="E34" s="351"/>
      <c r="F34" s="351"/>
    </row>
    <row r="36" spans="2:9" x14ac:dyDescent="0.2">
      <c r="B36" s="352" t="s">
        <v>1788</v>
      </c>
    </row>
    <row r="37" spans="2:9" ht="42" customHeight="1" x14ac:dyDescent="0.25">
      <c r="B37" s="1855"/>
      <c r="C37" s="1856"/>
      <c r="D37" s="1863"/>
      <c r="E37" s="1864"/>
      <c r="F37" s="1864"/>
      <c r="G37" s="1865"/>
      <c r="H37" s="366"/>
      <c r="I37" s="361"/>
    </row>
  </sheetData>
  <sheetProtection password="CA09" sheet="1" objects="1" scenarios="1"/>
  <mergeCells count="25">
    <mergeCell ref="B28:G28"/>
    <mergeCell ref="D32:E32"/>
    <mergeCell ref="F32:G32"/>
    <mergeCell ref="B37:C37"/>
    <mergeCell ref="D37:G37"/>
    <mergeCell ref="D33:E33"/>
    <mergeCell ref="F33:G33"/>
    <mergeCell ref="C32:C33"/>
    <mergeCell ref="B31:C31"/>
    <mergeCell ref="B15:G15"/>
    <mergeCell ref="B16:F16"/>
    <mergeCell ref="B18:D18"/>
    <mergeCell ref="D27:E27"/>
    <mergeCell ref="F27:G27"/>
    <mergeCell ref="B19:F19"/>
    <mergeCell ref="B24:D24"/>
    <mergeCell ref="B26:C26"/>
    <mergeCell ref="B2:D2"/>
    <mergeCell ref="C10:D10"/>
    <mergeCell ref="F10:G10"/>
    <mergeCell ref="C11:D11"/>
    <mergeCell ref="F11:G11"/>
    <mergeCell ref="B4:C4"/>
    <mergeCell ref="B8:C8"/>
    <mergeCell ref="E8:F8"/>
  </mergeCells>
  <hyperlinks>
    <hyperlink ref="B4"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dimension ref="A1:M35"/>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43" customWidth="1"/>
    <col min="2" max="2" width="17.710937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1690</v>
      </c>
      <c r="C2" s="1012"/>
      <c r="D2" s="1012"/>
      <c r="E2" s="1012"/>
      <c r="F2" s="1012"/>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row>
    <row r="6" spans="1:13" ht="18" x14ac:dyDescent="0.25">
      <c r="B6" s="265"/>
      <c r="C6" s="265"/>
      <c r="E6" s="265"/>
      <c r="F6" s="265"/>
      <c r="G6" s="265"/>
      <c r="H6" s="265"/>
    </row>
    <row r="7" spans="1:13" ht="24.95" customHeight="1" x14ac:dyDescent="0.25">
      <c r="B7" s="1853" t="s">
        <v>1808</v>
      </c>
      <c r="C7" s="1854"/>
      <c r="D7" s="265"/>
      <c r="E7" s="1853" t="s">
        <v>1809</v>
      </c>
      <c r="F7" s="1853"/>
      <c r="H7" s="343"/>
    </row>
    <row r="8" spans="1:13" ht="8.25" customHeight="1" x14ac:dyDescent="0.2">
      <c r="B8" s="344"/>
      <c r="C8" s="344"/>
      <c r="D8" s="344"/>
      <c r="E8" s="12"/>
      <c r="H8" s="12"/>
      <c r="J8" s="384"/>
      <c r="K8" s="384"/>
      <c r="L8" s="384"/>
      <c r="M8" s="384"/>
    </row>
    <row r="9" spans="1:13" ht="90" customHeight="1" x14ac:dyDescent="0.2">
      <c r="B9" s="801" t="s">
        <v>2260</v>
      </c>
      <c r="C9" s="1848" t="s">
        <v>1689</v>
      </c>
      <c r="D9" s="1849"/>
      <c r="E9" s="803" t="s">
        <v>2260</v>
      </c>
      <c r="F9" s="1897"/>
      <c r="G9" s="1851"/>
      <c r="H9" s="354"/>
      <c r="I9" s="355"/>
      <c r="J9" s="384"/>
      <c r="K9" s="384"/>
      <c r="L9" s="384"/>
      <c r="M9" s="384"/>
    </row>
    <row r="10" spans="1:13" s="347" customFormat="1" ht="45" customHeight="1" x14ac:dyDescent="0.2">
      <c r="B10" s="802" t="s">
        <v>1792</v>
      </c>
      <c r="C10" s="1848" t="s">
        <v>1688</v>
      </c>
      <c r="D10" s="1849"/>
      <c r="E10" s="804" t="s">
        <v>1792</v>
      </c>
      <c r="F10" s="1898"/>
      <c r="G10" s="1852"/>
      <c r="H10" s="356"/>
      <c r="I10" s="355"/>
      <c r="J10" s="344"/>
      <c r="K10" s="384"/>
      <c r="L10" s="384"/>
      <c r="M10" s="384"/>
    </row>
    <row r="11" spans="1:13" s="347" customFormat="1" ht="24" customHeight="1" x14ac:dyDescent="0.2">
      <c r="B11" s="357"/>
      <c r="C11" s="357"/>
      <c r="D11" s="357"/>
      <c r="E11" s="358"/>
      <c r="F11" s="359"/>
      <c r="G11" s="359"/>
      <c r="H11" s="360"/>
      <c r="I11" s="355"/>
      <c r="J11" s="344"/>
      <c r="K11" s="384"/>
      <c r="L11" s="384"/>
      <c r="M11" s="384"/>
    </row>
    <row r="12" spans="1:13" ht="15.75" x14ac:dyDescent="0.2">
      <c r="B12" s="349"/>
      <c r="C12" s="344"/>
      <c r="D12" s="344"/>
      <c r="E12" s="346"/>
      <c r="H12" s="348"/>
      <c r="I12" s="344"/>
      <c r="J12" s="344"/>
      <c r="K12" s="384"/>
      <c r="L12" s="384"/>
      <c r="M12" s="384"/>
    </row>
    <row r="13" spans="1:13" x14ac:dyDescent="0.2">
      <c r="B13" s="54" t="s">
        <v>1793</v>
      </c>
    </row>
    <row r="14" spans="1:13" ht="24.95" customHeight="1" x14ac:dyDescent="0.2">
      <c r="B14" s="1857" t="s">
        <v>1857</v>
      </c>
      <c r="C14" s="1858"/>
      <c r="D14" s="1858"/>
      <c r="E14" s="1858"/>
      <c r="F14" s="1858"/>
      <c r="G14" s="1858"/>
      <c r="H14" s="368"/>
    </row>
    <row r="15" spans="1:13" ht="24.95" customHeight="1" x14ac:dyDescent="0.2">
      <c r="B15" s="1845" t="s">
        <v>1852</v>
      </c>
      <c r="C15" s="1846"/>
      <c r="D15" s="1846"/>
      <c r="E15" s="1846"/>
      <c r="F15" s="1847"/>
      <c r="G15" s="806" t="s">
        <v>1853</v>
      </c>
      <c r="H15" s="368"/>
    </row>
    <row r="16" spans="1:13" x14ac:dyDescent="0.2">
      <c r="B16" s="379"/>
      <c r="C16" s="54"/>
      <c r="D16" s="371"/>
      <c r="E16" s="379"/>
      <c r="F16" s="379"/>
      <c r="G16" s="379"/>
      <c r="H16" s="54"/>
    </row>
    <row r="17" spans="2:9" ht="24.95" customHeight="1" x14ac:dyDescent="0.2">
      <c r="B17" s="1949" t="s">
        <v>1858</v>
      </c>
      <c r="C17" s="1950"/>
      <c r="D17" s="1951"/>
      <c r="E17" s="387"/>
      <c r="F17" s="387"/>
      <c r="G17" s="372"/>
      <c r="H17" s="54"/>
    </row>
    <row r="18" spans="2:9" ht="24.95" customHeight="1" x14ac:dyDescent="0.2">
      <c r="B18" s="1866" t="s">
        <v>1828</v>
      </c>
      <c r="C18" s="1867"/>
      <c r="D18" s="1867"/>
      <c r="E18" s="1867"/>
      <c r="F18" s="1868"/>
      <c r="G18" s="54"/>
      <c r="H18" s="54"/>
    </row>
    <row r="19" spans="2:9" x14ac:dyDescent="0.2">
      <c r="B19" s="379"/>
      <c r="C19" s="54"/>
      <c r="D19" s="371"/>
      <c r="E19" s="379"/>
      <c r="F19" s="54"/>
      <c r="G19" s="54"/>
      <c r="H19" s="54"/>
    </row>
    <row r="20" spans="2:9" x14ac:dyDescent="0.2">
      <c r="B20" s="54"/>
      <c r="C20" s="54"/>
      <c r="D20" s="371"/>
      <c r="E20" s="54"/>
      <c r="F20" s="54"/>
      <c r="G20" s="54"/>
      <c r="H20" s="54"/>
    </row>
    <row r="23" spans="2:9" ht="35.1" customHeight="1" x14ac:dyDescent="0.25">
      <c r="B23" s="1876" t="s">
        <v>1794</v>
      </c>
      <c r="C23" s="1877"/>
      <c r="D23" s="1877"/>
    </row>
    <row r="25" spans="2:9" ht="24.95" customHeight="1" x14ac:dyDescent="0.2">
      <c r="B25" s="1874" t="s">
        <v>1814</v>
      </c>
      <c r="C25" s="1874"/>
    </row>
    <row r="26" spans="2:9" ht="24" customHeight="1" x14ac:dyDescent="0.25">
      <c r="B26" s="350" t="s">
        <v>1784</v>
      </c>
      <c r="C26" s="350" t="s">
        <v>1785</v>
      </c>
      <c r="D26" s="1869" t="s">
        <v>1786</v>
      </c>
      <c r="E26" s="1870"/>
      <c r="F26" s="1869" t="s">
        <v>1787</v>
      </c>
      <c r="G26" s="1870"/>
      <c r="H26" s="363"/>
      <c r="I26" s="361"/>
    </row>
    <row r="27" spans="2:9" ht="30" customHeight="1" x14ac:dyDescent="0.2">
      <c r="B27" s="1915" t="s">
        <v>1896</v>
      </c>
      <c r="C27" s="1916"/>
      <c r="D27" s="1916"/>
      <c r="E27" s="1916"/>
      <c r="F27" s="1916"/>
      <c r="G27" s="1917"/>
    </row>
    <row r="28" spans="2:9" x14ac:dyDescent="0.2">
      <c r="B28" s="351"/>
      <c r="C28" s="351"/>
      <c r="D28" s="351"/>
      <c r="E28" s="351"/>
      <c r="F28" s="351"/>
    </row>
    <row r="29" spans="2:9" x14ac:dyDescent="0.2">
      <c r="B29" s="351"/>
      <c r="C29" s="351"/>
      <c r="D29" s="351"/>
      <c r="E29" s="351"/>
      <c r="F29" s="351"/>
    </row>
    <row r="30" spans="2:9" ht="24.95" customHeight="1" x14ac:dyDescent="0.2">
      <c r="B30" s="1874" t="s">
        <v>2268</v>
      </c>
      <c r="C30" s="1875"/>
      <c r="H30" s="351"/>
      <c r="I30" s="351"/>
    </row>
    <row r="31" spans="2:9" ht="61.5" customHeight="1" x14ac:dyDescent="0.2">
      <c r="B31" s="551" t="s">
        <v>1191</v>
      </c>
      <c r="C31" s="552" t="s">
        <v>1897</v>
      </c>
      <c r="D31" s="1553" t="s">
        <v>1717</v>
      </c>
      <c r="E31" s="1553"/>
      <c r="F31" s="1553" t="s">
        <v>587</v>
      </c>
      <c r="G31" s="1553"/>
    </row>
    <row r="32" spans="2:9" x14ac:dyDescent="0.2">
      <c r="B32" s="351"/>
      <c r="C32" s="351"/>
      <c r="D32" s="351"/>
      <c r="E32" s="351"/>
      <c r="F32" s="351"/>
    </row>
    <row r="34" spans="2:9" x14ac:dyDescent="0.2">
      <c r="B34" s="352" t="s">
        <v>1788</v>
      </c>
    </row>
    <row r="35" spans="2:9" ht="42" customHeight="1" x14ac:dyDescent="0.25">
      <c r="B35" s="1855"/>
      <c r="C35" s="1856"/>
      <c r="D35" s="1863"/>
      <c r="E35" s="1864"/>
      <c r="F35" s="1864"/>
      <c r="G35" s="1865"/>
      <c r="H35" s="366"/>
      <c r="I35" s="361"/>
    </row>
  </sheetData>
  <mergeCells count="22">
    <mergeCell ref="B35:C35"/>
    <mergeCell ref="D35:G35"/>
    <mergeCell ref="B27:G27"/>
    <mergeCell ref="D31:E31"/>
    <mergeCell ref="F31:G31"/>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dimension ref="A1:M36"/>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43" customWidth="1"/>
    <col min="2" max="2" width="17.7109375" style="43" customWidth="1"/>
    <col min="3" max="3" width="23.8554687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8.75" customHeight="1" x14ac:dyDescent="0.25">
      <c r="B2" s="1012" t="s">
        <v>1693</v>
      </c>
      <c r="C2" s="1012"/>
      <c r="D2" s="1012"/>
      <c r="E2" s="1012"/>
      <c r="F2" s="1012"/>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row>
    <row r="6" spans="1:13" ht="18" x14ac:dyDescent="0.25">
      <c r="B6" s="265"/>
      <c r="C6" s="265"/>
      <c r="E6" s="265"/>
      <c r="F6" s="265"/>
      <c r="G6" s="265"/>
      <c r="H6" s="265"/>
    </row>
    <row r="7" spans="1:13" ht="24.95" customHeight="1" x14ac:dyDescent="0.25">
      <c r="B7" s="1853" t="s">
        <v>1808</v>
      </c>
      <c r="C7" s="1854"/>
      <c r="D7" s="265"/>
      <c r="E7" s="1853" t="s">
        <v>1809</v>
      </c>
      <c r="F7" s="1853"/>
      <c r="H7" s="343"/>
    </row>
    <row r="8" spans="1:13" ht="8.25" customHeight="1" x14ac:dyDescent="0.2">
      <c r="B8" s="344"/>
      <c r="C8" s="344"/>
      <c r="D8" s="344"/>
      <c r="E8" s="12"/>
      <c r="H8" s="12"/>
      <c r="J8" s="384"/>
      <c r="K8" s="384"/>
      <c r="L8" s="384"/>
      <c r="M8" s="384"/>
    </row>
    <row r="9" spans="1:13" ht="72.75" customHeight="1" x14ac:dyDescent="0.2">
      <c r="B9" s="801" t="s">
        <v>2260</v>
      </c>
      <c r="C9" s="1848" t="s">
        <v>1691</v>
      </c>
      <c r="D9" s="1849"/>
      <c r="E9" s="803" t="s">
        <v>2260</v>
      </c>
      <c r="F9" s="1897"/>
      <c r="G9" s="1851"/>
      <c r="H9" s="354"/>
      <c r="I9" s="355"/>
      <c r="J9" s="384"/>
      <c r="K9" s="384"/>
      <c r="L9" s="384"/>
      <c r="M9" s="384"/>
    </row>
    <row r="10" spans="1:13" s="347" customFormat="1" ht="45" customHeight="1" x14ac:dyDescent="0.2">
      <c r="B10" s="802" t="s">
        <v>1792</v>
      </c>
      <c r="C10" s="1848" t="s">
        <v>1692</v>
      </c>
      <c r="D10" s="1849"/>
      <c r="E10" s="804" t="s">
        <v>1792</v>
      </c>
      <c r="F10" s="1898"/>
      <c r="G10" s="1852"/>
      <c r="H10" s="356"/>
      <c r="I10" s="355"/>
      <c r="J10" s="344"/>
      <c r="K10" s="384"/>
      <c r="L10" s="384"/>
      <c r="M10" s="384"/>
    </row>
    <row r="11" spans="1:13" s="347" customFormat="1" ht="24" customHeight="1" x14ac:dyDescent="0.2">
      <c r="B11" s="357"/>
      <c r="C11" s="357"/>
      <c r="D11" s="357"/>
      <c r="E11" s="358"/>
      <c r="F11" s="359"/>
      <c r="G11" s="359"/>
      <c r="H11" s="360"/>
      <c r="I11" s="355"/>
      <c r="J11" s="344"/>
      <c r="K11" s="384"/>
      <c r="L11" s="384"/>
      <c r="M11" s="384"/>
    </row>
    <row r="12" spans="1:13" ht="15.75" x14ac:dyDescent="0.2">
      <c r="B12" s="349"/>
      <c r="C12" s="344"/>
      <c r="D12" s="344"/>
      <c r="E12" s="346"/>
      <c r="H12" s="348"/>
      <c r="I12" s="344"/>
      <c r="J12" s="344"/>
      <c r="K12" s="384"/>
      <c r="L12" s="384"/>
      <c r="M12" s="384"/>
    </row>
    <row r="13" spans="1:13" x14ac:dyDescent="0.2">
      <c r="B13" s="54" t="s">
        <v>1793</v>
      </c>
    </row>
    <row r="14" spans="1:13" ht="24.95" customHeight="1" x14ac:dyDescent="0.2">
      <c r="B14" s="1857" t="s">
        <v>1859</v>
      </c>
      <c r="C14" s="1858"/>
      <c r="D14" s="1858"/>
      <c r="E14" s="1858"/>
      <c r="F14" s="1858"/>
      <c r="G14" s="1858"/>
      <c r="H14" s="368"/>
    </row>
    <row r="15" spans="1:13" ht="24.95" customHeight="1" x14ac:dyDescent="0.2">
      <c r="B15" s="1845" t="s">
        <v>1852</v>
      </c>
      <c r="C15" s="1846"/>
      <c r="D15" s="1846"/>
      <c r="E15" s="1846"/>
      <c r="F15" s="1847"/>
      <c r="G15" s="806" t="s">
        <v>1853</v>
      </c>
      <c r="H15" s="368"/>
    </row>
    <row r="16" spans="1:13" x14ac:dyDescent="0.2">
      <c r="B16" s="379"/>
      <c r="C16" s="54"/>
      <c r="D16" s="371"/>
      <c r="E16" s="379"/>
      <c r="F16" s="379"/>
      <c r="G16" s="379"/>
      <c r="H16" s="54"/>
    </row>
    <row r="17" spans="2:9" ht="24.95" customHeight="1" x14ac:dyDescent="0.2">
      <c r="B17" s="1949" t="s">
        <v>1860</v>
      </c>
      <c r="C17" s="1950"/>
      <c r="D17" s="1951"/>
      <c r="E17" s="387"/>
      <c r="F17" s="387"/>
      <c r="G17" s="372"/>
      <c r="H17" s="54"/>
    </row>
    <row r="18" spans="2:9" ht="24.95" customHeight="1" x14ac:dyDescent="0.2">
      <c r="B18" s="1866" t="s">
        <v>1829</v>
      </c>
      <c r="C18" s="1867"/>
      <c r="D18" s="1867"/>
      <c r="E18" s="1867"/>
      <c r="F18" s="1868"/>
      <c r="G18" s="54"/>
      <c r="H18" s="54"/>
    </row>
    <row r="19" spans="2:9" x14ac:dyDescent="0.2">
      <c r="B19" s="379"/>
      <c r="C19" s="54"/>
      <c r="D19" s="371"/>
      <c r="E19" s="379"/>
      <c r="F19" s="54"/>
      <c r="G19" s="54"/>
      <c r="H19" s="54"/>
    </row>
    <row r="20" spans="2:9" x14ac:dyDescent="0.2">
      <c r="B20" s="54"/>
      <c r="C20" s="54"/>
      <c r="D20" s="371"/>
      <c r="E20" s="54"/>
      <c r="F20" s="54"/>
      <c r="G20" s="54"/>
      <c r="H20" s="54"/>
    </row>
    <row r="23" spans="2:9" ht="35.1" customHeight="1" x14ac:dyDescent="0.25">
      <c r="B23" s="1876" t="s">
        <v>1794</v>
      </c>
      <c r="C23" s="1877"/>
      <c r="D23" s="1877"/>
    </row>
    <row r="25" spans="2:9" ht="24.95" customHeight="1" x14ac:dyDescent="0.2">
      <c r="B25" s="1874" t="s">
        <v>1815</v>
      </c>
      <c r="C25" s="1874"/>
    </row>
    <row r="26" spans="2:9" ht="24" customHeight="1" x14ac:dyDescent="0.25">
      <c r="B26" s="350" t="s">
        <v>1784</v>
      </c>
      <c r="C26" s="350" t="s">
        <v>1785</v>
      </c>
      <c r="D26" s="1869" t="s">
        <v>1786</v>
      </c>
      <c r="E26" s="1870"/>
      <c r="F26" s="1869" t="s">
        <v>1787</v>
      </c>
      <c r="G26" s="1870"/>
      <c r="H26" s="363"/>
      <c r="I26" s="361"/>
    </row>
    <row r="27" spans="2:9" ht="30" customHeight="1" x14ac:dyDescent="0.2">
      <c r="B27" s="1915" t="s">
        <v>1882</v>
      </c>
      <c r="C27" s="1916"/>
      <c r="D27" s="1916"/>
      <c r="E27" s="1916"/>
      <c r="F27" s="1916"/>
      <c r="G27" s="1917"/>
    </row>
    <row r="28" spans="2:9" x14ac:dyDescent="0.2">
      <c r="B28" s="351"/>
      <c r="C28" s="351"/>
      <c r="D28" s="351"/>
      <c r="E28" s="351"/>
      <c r="F28" s="351"/>
    </row>
    <row r="29" spans="2:9" x14ac:dyDescent="0.2">
      <c r="B29" s="351"/>
      <c r="C29" s="351"/>
      <c r="D29" s="351"/>
      <c r="E29" s="351"/>
      <c r="F29" s="351"/>
    </row>
    <row r="30" spans="2:9" ht="24.95" customHeight="1" x14ac:dyDescent="0.2">
      <c r="B30" s="1874" t="s">
        <v>2269</v>
      </c>
      <c r="C30" s="1875"/>
      <c r="H30" s="351"/>
      <c r="I30" s="351"/>
    </row>
    <row r="31" spans="2:9" ht="61.5" customHeight="1" x14ac:dyDescent="0.2">
      <c r="B31" s="383" t="s">
        <v>588</v>
      </c>
      <c r="C31" s="1982" t="s">
        <v>2294</v>
      </c>
      <c r="D31" s="1553" t="s">
        <v>1505</v>
      </c>
      <c r="E31" s="1553"/>
      <c r="F31" s="1553" t="s">
        <v>1898</v>
      </c>
      <c r="G31" s="1553"/>
    </row>
    <row r="32" spans="2:9" ht="61.5" customHeight="1" x14ac:dyDescent="0.2">
      <c r="B32" s="383" t="s">
        <v>589</v>
      </c>
      <c r="C32" s="1983"/>
      <c r="D32" s="1553" t="s">
        <v>1505</v>
      </c>
      <c r="E32" s="1553"/>
      <c r="F32" s="1553" t="s">
        <v>1898</v>
      </c>
      <c r="G32" s="1553"/>
    </row>
    <row r="33" spans="2:9" x14ac:dyDescent="0.2">
      <c r="B33" s="351"/>
      <c r="C33" s="351"/>
      <c r="D33" s="351"/>
      <c r="E33" s="351"/>
      <c r="F33" s="351"/>
    </row>
    <row r="35" spans="2:9" x14ac:dyDescent="0.2">
      <c r="B35" s="352" t="s">
        <v>1788</v>
      </c>
    </row>
    <row r="36" spans="2:9" ht="42" customHeight="1" x14ac:dyDescent="0.25">
      <c r="B36" s="1855"/>
      <c r="C36" s="1856"/>
      <c r="D36" s="1863"/>
      <c r="E36" s="1864"/>
      <c r="F36" s="1864"/>
      <c r="G36" s="1865"/>
      <c r="H36" s="366"/>
      <c r="I36" s="361"/>
    </row>
  </sheetData>
  <mergeCells count="25">
    <mergeCell ref="B27:G27"/>
    <mergeCell ref="D31:E31"/>
    <mergeCell ref="F31:G31"/>
    <mergeCell ref="B36:C36"/>
    <mergeCell ref="D36:G36"/>
    <mergeCell ref="D32:E32"/>
    <mergeCell ref="F32:G32"/>
    <mergeCell ref="C31:C32"/>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7"/>
  <dimension ref="A1:M34"/>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43" customWidth="1"/>
    <col min="2" max="2" width="17.7109375" style="43" customWidth="1"/>
    <col min="3" max="3" width="23.140625" style="43" customWidth="1"/>
    <col min="4" max="4" width="18.42578125" style="43" customWidth="1"/>
    <col min="5" max="5" width="15" style="43" customWidth="1"/>
    <col min="6" max="6" width="22.7109375" style="43" customWidth="1"/>
    <col min="7" max="7" width="23.140625" style="43" customWidth="1"/>
    <col min="8" max="16384" width="9" style="43"/>
  </cols>
  <sheetData>
    <row r="1" spans="1:13" ht="9" customHeight="1" x14ac:dyDescent="0.2"/>
    <row r="2" spans="1:13" ht="45.75" customHeight="1" x14ac:dyDescent="0.25">
      <c r="B2" s="1012" t="s">
        <v>1696</v>
      </c>
      <c r="C2" s="1012"/>
      <c r="D2" s="1012"/>
      <c r="E2" s="1012"/>
      <c r="F2" s="1012"/>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row>
    <row r="6" spans="1:13" ht="18" x14ac:dyDescent="0.25">
      <c r="B6" s="265"/>
      <c r="C6" s="265"/>
      <c r="E6" s="265"/>
      <c r="F6" s="265"/>
      <c r="G6" s="265"/>
      <c r="H6" s="265"/>
    </row>
    <row r="7" spans="1:13" ht="24.95" customHeight="1" x14ac:dyDescent="0.25">
      <c r="B7" s="1853" t="s">
        <v>1808</v>
      </c>
      <c r="C7" s="1854"/>
      <c r="D7" s="265"/>
      <c r="E7" s="1853" t="s">
        <v>1809</v>
      </c>
      <c r="F7" s="1853"/>
      <c r="H7" s="343"/>
    </row>
    <row r="8" spans="1:13" ht="8.25" customHeight="1" x14ac:dyDescent="0.2">
      <c r="B8" s="344"/>
      <c r="C8" s="344"/>
      <c r="D8" s="344"/>
      <c r="E8" s="12"/>
      <c r="H8" s="12"/>
      <c r="J8" s="384"/>
      <c r="K8" s="384"/>
      <c r="L8" s="384"/>
      <c r="M8" s="384"/>
    </row>
    <row r="9" spans="1:13" ht="72.75" customHeight="1" x14ac:dyDescent="0.2">
      <c r="B9" s="801" t="s">
        <v>2260</v>
      </c>
      <c r="C9" s="1848" t="s">
        <v>1695</v>
      </c>
      <c r="D9" s="1849"/>
      <c r="E9" s="803" t="s">
        <v>2260</v>
      </c>
      <c r="F9" s="1897"/>
      <c r="G9" s="1851"/>
      <c r="H9" s="354"/>
      <c r="I9" s="355"/>
      <c r="J9" s="384"/>
      <c r="K9" s="384"/>
      <c r="L9" s="384"/>
      <c r="M9" s="384"/>
    </row>
    <row r="10" spans="1:13" s="347" customFormat="1" ht="45" customHeight="1" x14ac:dyDescent="0.2">
      <c r="B10" s="802" t="s">
        <v>1792</v>
      </c>
      <c r="C10" s="1848" t="s">
        <v>1694</v>
      </c>
      <c r="D10" s="1849"/>
      <c r="E10" s="804" t="s">
        <v>1792</v>
      </c>
      <c r="F10" s="1898"/>
      <c r="G10" s="1852"/>
      <c r="H10" s="356"/>
      <c r="I10" s="355"/>
      <c r="J10" s="344"/>
      <c r="K10" s="384"/>
      <c r="L10" s="384"/>
      <c r="M10" s="384"/>
    </row>
    <row r="11" spans="1:13" s="347" customFormat="1" ht="24" customHeight="1" x14ac:dyDescent="0.2">
      <c r="B11" s="357"/>
      <c r="C11" s="357"/>
      <c r="D11" s="357"/>
      <c r="E11" s="358"/>
      <c r="F11" s="359"/>
      <c r="G11" s="359"/>
      <c r="H11" s="360"/>
      <c r="I11" s="355"/>
      <c r="J11" s="344"/>
      <c r="K11" s="384"/>
      <c r="L11" s="384"/>
      <c r="M11" s="384"/>
    </row>
    <row r="12" spans="1:13" ht="15.75" x14ac:dyDescent="0.2">
      <c r="B12" s="349"/>
      <c r="C12" s="344"/>
      <c r="D12" s="344"/>
      <c r="E12" s="346"/>
      <c r="H12" s="348"/>
      <c r="I12" s="344"/>
      <c r="J12" s="344"/>
      <c r="K12" s="384"/>
      <c r="L12" s="384"/>
      <c r="M12" s="384"/>
    </row>
    <row r="13" spans="1:13" x14ac:dyDescent="0.2">
      <c r="B13" s="54" t="s">
        <v>1793</v>
      </c>
    </row>
    <row r="14" spans="1:13" ht="24.95" customHeight="1" x14ac:dyDescent="0.2">
      <c r="B14" s="1857" t="s">
        <v>1776</v>
      </c>
      <c r="C14" s="1858"/>
      <c r="D14" s="1858"/>
      <c r="E14" s="1858"/>
      <c r="F14" s="1858"/>
      <c r="G14" s="1858"/>
      <c r="H14" s="368"/>
    </row>
    <row r="15" spans="1:13" x14ac:dyDescent="0.2">
      <c r="B15" s="379"/>
      <c r="C15" s="54"/>
      <c r="D15" s="371"/>
      <c r="E15" s="379"/>
      <c r="F15" s="379"/>
      <c r="G15" s="379"/>
      <c r="H15" s="54"/>
    </row>
    <row r="16" spans="1:13" ht="24.95" customHeight="1" x14ac:dyDescent="0.2">
      <c r="B16" s="1949" t="s">
        <v>1861</v>
      </c>
      <c r="C16" s="1950"/>
      <c r="D16" s="1951"/>
      <c r="E16" s="387"/>
      <c r="F16" s="387"/>
      <c r="G16" s="372"/>
      <c r="H16" s="54"/>
    </row>
    <row r="17" spans="2:9" ht="24.95" customHeight="1" x14ac:dyDescent="0.2">
      <c r="B17" s="1929" t="s">
        <v>1830</v>
      </c>
      <c r="C17" s="1930"/>
      <c r="D17" s="1930"/>
      <c r="E17" s="1930"/>
      <c r="F17" s="1930"/>
      <c r="G17" s="1930"/>
      <c r="H17" s="54"/>
    </row>
    <row r="18" spans="2:9" x14ac:dyDescent="0.2">
      <c r="B18" s="379"/>
      <c r="C18" s="54"/>
      <c r="D18" s="371"/>
      <c r="E18" s="379"/>
      <c r="F18" s="54"/>
      <c r="G18" s="54"/>
      <c r="H18" s="54"/>
    </row>
    <row r="19" spans="2:9" x14ac:dyDescent="0.2">
      <c r="B19" s="54"/>
      <c r="C19" s="54"/>
      <c r="D19" s="371"/>
      <c r="E19" s="54"/>
      <c r="F19" s="54"/>
      <c r="G19" s="54"/>
      <c r="H19" s="54"/>
    </row>
    <row r="22" spans="2:9" ht="35.1" customHeight="1" x14ac:dyDescent="0.25">
      <c r="B22" s="1876" t="s">
        <v>1794</v>
      </c>
      <c r="C22" s="1877"/>
      <c r="D22" s="1877"/>
    </row>
    <row r="24" spans="2:9" ht="24.95" customHeight="1" x14ac:dyDescent="0.2">
      <c r="B24" s="1874" t="s">
        <v>1816</v>
      </c>
      <c r="C24" s="1874"/>
    </row>
    <row r="25" spans="2:9" ht="24" customHeight="1" x14ac:dyDescent="0.25">
      <c r="B25" s="350" t="s">
        <v>1784</v>
      </c>
      <c r="C25" s="350" t="s">
        <v>1785</v>
      </c>
      <c r="D25" s="1869" t="s">
        <v>1786</v>
      </c>
      <c r="E25" s="1870"/>
      <c r="F25" s="1869" t="s">
        <v>1787</v>
      </c>
      <c r="G25" s="1870"/>
      <c r="H25" s="363"/>
      <c r="I25" s="361"/>
    </row>
    <row r="26" spans="2:9" ht="30" customHeight="1" x14ac:dyDescent="0.2">
      <c r="B26" s="1915" t="s">
        <v>1899</v>
      </c>
      <c r="C26" s="1916"/>
      <c r="D26" s="1916"/>
      <c r="E26" s="1916"/>
      <c r="F26" s="1916"/>
      <c r="G26" s="1917"/>
    </row>
    <row r="27" spans="2:9" x14ac:dyDescent="0.2">
      <c r="B27" s="351"/>
      <c r="C27" s="351"/>
      <c r="D27" s="351"/>
      <c r="E27" s="351"/>
      <c r="F27" s="351"/>
    </row>
    <row r="28" spans="2:9" x14ac:dyDescent="0.2">
      <c r="B28" s="351"/>
      <c r="C28" s="351"/>
      <c r="D28" s="351"/>
      <c r="E28" s="351"/>
      <c r="F28" s="351"/>
    </row>
    <row r="29" spans="2:9" ht="24.95" customHeight="1" x14ac:dyDescent="0.2">
      <c r="B29" s="1874" t="s">
        <v>2270</v>
      </c>
      <c r="C29" s="1875"/>
      <c r="H29" s="351"/>
      <c r="I29" s="351"/>
    </row>
    <row r="30" spans="2:9" ht="61.5" customHeight="1" x14ac:dyDescent="0.2">
      <c r="B30" s="383" t="s">
        <v>590</v>
      </c>
      <c r="C30" s="386" t="s">
        <v>1900</v>
      </c>
      <c r="D30" s="1553" t="s">
        <v>1272</v>
      </c>
      <c r="E30" s="1553"/>
      <c r="F30" s="1553" t="s">
        <v>587</v>
      </c>
      <c r="G30" s="1553"/>
    </row>
    <row r="31" spans="2:9" x14ac:dyDescent="0.2">
      <c r="B31" s="351"/>
      <c r="C31" s="351"/>
      <c r="D31" s="351"/>
      <c r="E31" s="351"/>
      <c r="F31" s="351"/>
    </row>
    <row r="33" spans="2:9" x14ac:dyDescent="0.2">
      <c r="B33" s="352" t="s">
        <v>1788</v>
      </c>
    </row>
    <row r="34" spans="2:9" ht="42" customHeight="1" x14ac:dyDescent="0.25">
      <c r="B34" s="1855"/>
      <c r="C34" s="1856"/>
      <c r="D34" s="1863"/>
      <c r="E34" s="1864"/>
      <c r="F34" s="1864"/>
      <c r="G34" s="1865"/>
      <c r="H34" s="366"/>
      <c r="I34" s="361"/>
    </row>
  </sheetData>
  <mergeCells count="21">
    <mergeCell ref="B34:C34"/>
    <mergeCell ref="D34:G34"/>
    <mergeCell ref="B17:G17"/>
    <mergeCell ref="B26:G26"/>
    <mergeCell ref="D30:E30"/>
    <mergeCell ref="F30:G30"/>
    <mergeCell ref="B22:D22"/>
    <mergeCell ref="B24:C24"/>
    <mergeCell ref="B29:C29"/>
    <mergeCell ref="B14:G14"/>
    <mergeCell ref="B16:D16"/>
    <mergeCell ref="D25:E25"/>
    <mergeCell ref="F25:G25"/>
    <mergeCell ref="B2:F2"/>
    <mergeCell ref="C9:D9"/>
    <mergeCell ref="F9:G9"/>
    <mergeCell ref="C10:D10"/>
    <mergeCell ref="F10:G10"/>
    <mergeCell ref="B3:C3"/>
    <mergeCell ref="B7:C7"/>
    <mergeCell ref="E7:F7"/>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EE8C-52F0-4FAB-BB23-D77ED262AED7}">
  <dimension ref="A1:M25"/>
  <sheetViews>
    <sheetView showGridLines="0" showRuler="0" zoomScaleSheetLayoutView="100" workbookViewId="0">
      <pane ySplit="4" topLeftCell="A8" activePane="bottomLeft" state="frozen"/>
      <selection pane="bottomLeft" activeCell="C10" sqref="C10:D10"/>
    </sheetView>
  </sheetViews>
  <sheetFormatPr baseColWidth="10" defaultColWidth="9" defaultRowHeight="14.25" x14ac:dyDescent="0.2"/>
  <cols>
    <col min="1" max="1" width="2.85546875" style="43" customWidth="1"/>
    <col min="2" max="2" width="13.140625" style="43" customWidth="1"/>
    <col min="3" max="3" width="23.140625" style="43" customWidth="1"/>
    <col min="4" max="4" width="18.42578125" style="43" customWidth="1"/>
    <col min="5" max="5" width="17" style="43" customWidth="1"/>
    <col min="6" max="6" width="27.42578125" style="43" customWidth="1"/>
    <col min="7" max="7" width="18.7109375" style="43" customWidth="1"/>
    <col min="8" max="16384" width="9" style="43"/>
  </cols>
  <sheetData>
    <row r="1" spans="1:13" ht="9" customHeight="1" x14ac:dyDescent="0.2"/>
    <row r="2" spans="1:13" ht="46.5" customHeight="1" x14ac:dyDescent="0.25">
      <c r="B2" s="1899" t="s">
        <v>2621</v>
      </c>
      <c r="C2" s="1899"/>
      <c r="D2" s="1899"/>
      <c r="E2" s="1899"/>
      <c r="F2" s="184"/>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c r="B4" s="351"/>
      <c r="C4" s="351"/>
      <c r="D4" s="351"/>
      <c r="E4" s="351"/>
      <c r="F4" s="351"/>
      <c r="G4" s="351"/>
    </row>
    <row r="6" spans="1:13" ht="35.1" customHeight="1" x14ac:dyDescent="0.2">
      <c r="B6" s="1894" t="s">
        <v>1807</v>
      </c>
      <c r="C6" s="1895"/>
      <c r="D6" s="1895"/>
      <c r="E6" s="1895"/>
      <c r="F6" s="1896"/>
    </row>
    <row r="7" spans="1:13" ht="18" x14ac:dyDescent="0.25">
      <c r="B7" s="265"/>
      <c r="C7" s="265"/>
      <c r="E7" s="265"/>
      <c r="F7" s="265"/>
      <c r="G7" s="265"/>
      <c r="H7" s="265"/>
    </row>
    <row r="8" spans="1:13" ht="24.95" customHeight="1" x14ac:dyDescent="0.25">
      <c r="B8" s="1853" t="s">
        <v>1808</v>
      </c>
      <c r="C8" s="1854"/>
      <c r="D8" s="265"/>
      <c r="E8" s="1853" t="s">
        <v>1809</v>
      </c>
      <c r="F8" s="1853"/>
      <c r="H8" s="343"/>
    </row>
    <row r="9" spans="1:13" ht="8.25" customHeight="1" x14ac:dyDescent="0.2">
      <c r="B9" s="344"/>
      <c r="C9" s="344"/>
      <c r="D9" s="344"/>
      <c r="E9" s="12"/>
      <c r="H9" s="12"/>
      <c r="J9" s="939"/>
      <c r="K9" s="939"/>
      <c r="L9" s="939"/>
      <c r="M9" s="939"/>
    </row>
    <row r="10" spans="1:13" ht="69" customHeight="1" x14ac:dyDescent="0.2">
      <c r="B10" s="801" t="s">
        <v>2260</v>
      </c>
      <c r="C10" s="1848" t="s">
        <v>2619</v>
      </c>
      <c r="D10" s="1849"/>
      <c r="E10" s="803" t="s">
        <v>2260</v>
      </c>
      <c r="F10" s="1897" t="s">
        <v>108</v>
      </c>
      <c r="G10" s="1851"/>
      <c r="H10" s="354"/>
      <c r="I10" s="355"/>
      <c r="J10" s="939"/>
      <c r="K10" s="939"/>
      <c r="L10" s="939"/>
      <c r="M10" s="939"/>
    </row>
    <row r="11" spans="1:13" s="347" customFormat="1" ht="66.75" customHeight="1" x14ac:dyDescent="0.2">
      <c r="B11" s="802" t="s">
        <v>1792</v>
      </c>
      <c r="C11" s="1848" t="s">
        <v>2618</v>
      </c>
      <c r="D11" s="1849"/>
      <c r="E11" s="804" t="s">
        <v>1792</v>
      </c>
      <c r="F11" s="1898" t="s">
        <v>108</v>
      </c>
      <c r="G11" s="1852"/>
      <c r="H11" s="356"/>
      <c r="I11" s="355"/>
      <c r="J11" s="344"/>
      <c r="K11" s="939"/>
      <c r="L11" s="939"/>
      <c r="M11" s="939"/>
    </row>
    <row r="12" spans="1:13" s="347" customFormat="1" ht="24" customHeight="1" x14ac:dyDescent="0.2">
      <c r="B12" s="357"/>
      <c r="C12" s="357"/>
      <c r="D12" s="357"/>
      <c r="E12" s="783"/>
      <c r="F12" s="359"/>
      <c r="G12" s="359"/>
      <c r="H12" s="360"/>
      <c r="I12" s="355"/>
      <c r="J12" s="344"/>
      <c r="K12" s="939"/>
      <c r="L12" s="939"/>
      <c r="M12" s="939"/>
    </row>
    <row r="13" spans="1:13" ht="15.75" x14ac:dyDescent="0.2">
      <c r="B13" s="349"/>
      <c r="C13" s="344"/>
      <c r="D13" s="344"/>
      <c r="E13" s="346"/>
      <c r="H13" s="348"/>
      <c r="I13" s="344"/>
      <c r="J13" s="344"/>
      <c r="K13" s="939"/>
      <c r="L13" s="939"/>
      <c r="M13" s="939"/>
    </row>
    <row r="14" spans="1:13" x14ac:dyDescent="0.2">
      <c r="B14" s="54" t="s">
        <v>1793</v>
      </c>
    </row>
    <row r="15" spans="1:13" ht="24.95" customHeight="1" x14ac:dyDescent="0.2">
      <c r="B15" s="1845" t="s">
        <v>1776</v>
      </c>
      <c r="C15" s="1846"/>
      <c r="D15" s="1846"/>
      <c r="E15" s="1846"/>
      <c r="F15" s="1846"/>
      <c r="G15" s="1847"/>
      <c r="H15" s="364"/>
    </row>
    <row r="16" spans="1:13" ht="24.95" customHeight="1" x14ac:dyDescent="0.2">
      <c r="B16" s="1845" t="s">
        <v>2273</v>
      </c>
      <c r="C16" s="1846"/>
      <c r="D16" s="1846"/>
      <c r="E16" s="1846"/>
      <c r="F16" s="1847"/>
      <c r="G16" s="488" t="s">
        <v>573</v>
      </c>
      <c r="H16" s="368"/>
    </row>
    <row r="17" spans="2:9" ht="24.95" customHeight="1" x14ac:dyDescent="0.2">
      <c r="B17" s="1919" t="s">
        <v>2569</v>
      </c>
      <c r="C17" s="1889"/>
      <c r="D17" s="1889"/>
      <c r="E17" s="1890"/>
      <c r="F17" s="806"/>
      <c r="G17" s="369"/>
      <c r="H17" s="368"/>
    </row>
    <row r="18" spans="2:9" x14ac:dyDescent="0.2">
      <c r="B18" s="54"/>
      <c r="C18" s="54"/>
      <c r="D18" s="54"/>
      <c r="E18" s="371"/>
      <c r="F18" s="371"/>
      <c r="G18" s="371"/>
      <c r="H18" s="54"/>
    </row>
    <row r="19" spans="2:9" ht="27.75" customHeight="1" x14ac:dyDescent="0.25">
      <c r="B19" s="1891" t="s">
        <v>2620</v>
      </c>
      <c r="C19" s="1892"/>
      <c r="D19" s="1893"/>
      <c r="E19"/>
      <c r="F19" s="372"/>
      <c r="G19" s="372"/>
      <c r="H19" s="54"/>
    </row>
    <row r="20" spans="2:9" ht="24.95" customHeight="1" x14ac:dyDescent="0.2">
      <c r="B20" s="1866" t="s">
        <v>2570</v>
      </c>
      <c r="C20" s="1867"/>
      <c r="D20" s="1867"/>
      <c r="E20" s="1868"/>
      <c r="F20" s="371"/>
      <c r="G20" s="371"/>
      <c r="H20" s="54"/>
    </row>
    <row r="21" spans="2:9" x14ac:dyDescent="0.2">
      <c r="B21" s="54"/>
      <c r="C21" s="54"/>
      <c r="D21" s="54"/>
      <c r="E21" s="54"/>
      <c r="F21" s="54"/>
      <c r="G21" s="54"/>
      <c r="H21" s="54"/>
    </row>
    <row r="22" spans="2:9" x14ac:dyDescent="0.2">
      <c r="B22" s="351"/>
      <c r="C22" s="351"/>
      <c r="D22" s="351"/>
      <c r="E22" s="351"/>
      <c r="F22" s="351"/>
      <c r="G22" s="351"/>
    </row>
    <row r="24" spans="2:9" x14ac:dyDescent="0.2">
      <c r="B24" s="352" t="s">
        <v>1788</v>
      </c>
    </row>
    <row r="25" spans="2:9" ht="41.25" customHeight="1" x14ac:dyDescent="0.25">
      <c r="B25" s="1142"/>
      <c r="C25" s="1404"/>
      <c r="D25" s="1886"/>
      <c r="E25" s="1405"/>
      <c r="F25" s="1405"/>
      <c r="G25" s="1887"/>
      <c r="H25" s="631"/>
      <c r="I25" s="361"/>
    </row>
  </sheetData>
  <sheetProtection password="CA09" sheet="1" objects="1" scenarios="1"/>
  <mergeCells count="16">
    <mergeCell ref="C10:D10"/>
    <mergeCell ref="F10:G10"/>
    <mergeCell ref="B2:E2"/>
    <mergeCell ref="B3:C3"/>
    <mergeCell ref="B6:F6"/>
    <mergeCell ref="B8:C8"/>
    <mergeCell ref="E8:F8"/>
    <mergeCell ref="B20:E20"/>
    <mergeCell ref="B25:C25"/>
    <mergeCell ref="D25:G25"/>
    <mergeCell ref="C11:D11"/>
    <mergeCell ref="F11:G11"/>
    <mergeCell ref="B15:G15"/>
    <mergeCell ref="B16:F16"/>
    <mergeCell ref="B17:E17"/>
    <mergeCell ref="B19:D19"/>
  </mergeCells>
  <hyperlinks>
    <hyperlink ref="B3" location="Inhaltsverzeichnis!A1" display="zurück zum Inhaltsverzeichnis" xr:uid="{D04E12FC-7546-4885-B734-F2352467EF62}"/>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Y95"/>
  <sheetViews>
    <sheetView showGridLines="0" zoomScaleNormal="100" workbookViewId="0">
      <pane ySplit="3" topLeftCell="A4" activePane="bottomLeft" state="frozen"/>
      <selection pane="bottomLeft" activeCell="M11" sqref="M11"/>
    </sheetView>
  </sheetViews>
  <sheetFormatPr baseColWidth="10" defaultColWidth="11.42578125" defaultRowHeight="15" x14ac:dyDescent="0.25"/>
  <cols>
    <col min="1" max="1" width="5.42578125" customWidth="1"/>
    <col min="2" max="2" width="8.140625" customWidth="1"/>
    <col min="3" max="3" width="9.28515625" customWidth="1"/>
    <col min="4" max="4" width="8.42578125" customWidth="1"/>
    <col min="5" max="5" width="8.7109375" customWidth="1"/>
    <col min="6" max="6" width="8.85546875" customWidth="1"/>
    <col min="7" max="7" width="9" customWidth="1"/>
    <col min="8" max="8" width="9.7109375" customWidth="1"/>
    <col min="9" max="9" width="11.28515625" customWidth="1"/>
    <col min="10" max="10" width="12.140625" customWidth="1"/>
    <col min="11" max="11" width="14.140625" customWidth="1"/>
    <col min="13" max="13" width="10.5703125" customWidth="1"/>
    <col min="14" max="14" width="18.42578125" customWidth="1"/>
    <col min="16" max="16" width="10.5703125" customWidth="1"/>
    <col min="17" max="17" width="9.42578125" customWidth="1"/>
    <col min="18" max="18" width="7.85546875" customWidth="1"/>
    <col min="19" max="19" width="7" customWidth="1"/>
    <col min="21" max="21" width="7.5703125" customWidth="1"/>
    <col min="22" max="22" width="7" customWidth="1"/>
    <col min="24" max="24" width="9.85546875" customWidth="1"/>
    <col min="25" max="25" width="6.28515625" customWidth="1"/>
  </cols>
  <sheetData>
    <row r="1" spans="1:12" s="56" customFormat="1" ht="12.75" customHeight="1" x14ac:dyDescent="0.25"/>
    <row r="2" spans="1:12" s="56" customFormat="1" ht="47.25" customHeight="1" x14ac:dyDescent="0.25">
      <c r="B2" s="1012" t="s">
        <v>1562</v>
      </c>
      <c r="C2" s="1012"/>
      <c r="D2" s="1012"/>
      <c r="E2" s="1012"/>
      <c r="F2" s="1012"/>
      <c r="G2" s="1012"/>
      <c r="H2" s="1012"/>
      <c r="I2" s="1012"/>
      <c r="J2" s="1012"/>
    </row>
    <row r="3" spans="1:12" s="41" customFormat="1" ht="20.100000000000001" customHeight="1" x14ac:dyDescent="0.2">
      <c r="A3" s="6"/>
      <c r="B3" s="1027" t="s">
        <v>1536</v>
      </c>
      <c r="C3" s="1027"/>
      <c r="D3" s="1027"/>
      <c r="E3" s="1027"/>
      <c r="F3" s="62"/>
      <c r="G3" s="51"/>
      <c r="H3" s="51"/>
      <c r="I3" s="51"/>
      <c r="J3" s="51"/>
      <c r="K3" s="86"/>
      <c r="L3" s="61"/>
    </row>
    <row r="4" spans="1:12" ht="15.75" thickBot="1" x14ac:dyDescent="0.3"/>
    <row r="5" spans="1:12" s="56" customFormat="1" ht="67.5" customHeight="1" thickBot="1" x14ac:dyDescent="0.3">
      <c r="B5" s="1208" t="s">
        <v>2383</v>
      </c>
      <c r="C5" s="1209"/>
      <c r="D5" s="1209"/>
      <c r="E5" s="1209"/>
      <c r="F5" s="1209"/>
      <c r="G5" s="1209"/>
      <c r="H5" s="1209"/>
      <c r="I5" s="1209"/>
      <c r="J5" s="1209"/>
      <c r="K5" s="1210"/>
    </row>
    <row r="6" spans="1:12" s="40" customFormat="1" ht="24" customHeight="1" thickBot="1" x14ac:dyDescent="0.25"/>
    <row r="7" spans="1:12" s="40" customFormat="1" ht="35.1" customHeight="1" thickBot="1" x14ac:dyDescent="0.25">
      <c r="B7" s="1139" t="s">
        <v>2201</v>
      </c>
      <c r="C7" s="1140"/>
      <c r="D7" s="1140"/>
      <c r="E7" s="1140"/>
      <c r="F7" s="1140"/>
      <c r="G7" s="1140"/>
      <c r="H7" s="1140"/>
      <c r="I7" s="1140"/>
      <c r="J7" s="1140"/>
      <c r="K7" s="1141"/>
      <c r="L7" s="138"/>
    </row>
    <row r="8" spans="1:12" s="40" customFormat="1" ht="30.75" customHeight="1" thickBot="1" x14ac:dyDescent="0.25">
      <c r="B8" s="1112" t="s">
        <v>1548</v>
      </c>
      <c r="C8" s="1113"/>
      <c r="D8" s="1113"/>
      <c r="E8" s="1113"/>
      <c r="F8" s="1114" t="s">
        <v>2197</v>
      </c>
      <c r="G8" s="1114"/>
      <c r="H8" s="1114"/>
      <c r="I8" s="1094" t="s">
        <v>1539</v>
      </c>
      <c r="J8" s="1094"/>
      <c r="K8" s="1095"/>
      <c r="L8" s="138"/>
    </row>
    <row r="9" spans="1:12" s="40" customFormat="1" ht="72" customHeight="1" x14ac:dyDescent="0.2">
      <c r="B9" s="1115" t="s">
        <v>2204</v>
      </c>
      <c r="C9" s="1116"/>
      <c r="D9" s="1116"/>
      <c r="E9" s="1117"/>
      <c r="F9" s="1124" t="s">
        <v>139</v>
      </c>
      <c r="G9" s="1125"/>
      <c r="H9" s="1164"/>
      <c r="I9" s="1169" t="s">
        <v>53</v>
      </c>
      <c r="J9" s="1170"/>
      <c r="K9" s="1171"/>
      <c r="L9" s="138"/>
    </row>
    <row r="10" spans="1:12" s="40" customFormat="1" ht="78" customHeight="1" x14ac:dyDescent="0.2">
      <c r="B10" s="1115"/>
      <c r="C10" s="1116"/>
      <c r="D10" s="1116"/>
      <c r="E10" s="1117"/>
      <c r="F10" s="1121"/>
      <c r="G10" s="1122"/>
      <c r="H10" s="1165"/>
      <c r="I10" s="1172"/>
      <c r="J10" s="1173"/>
      <c r="K10" s="1174"/>
      <c r="L10" s="138"/>
    </row>
    <row r="11" spans="1:12" s="40" customFormat="1" ht="69.75" customHeight="1" x14ac:dyDescent="0.2">
      <c r="B11" s="1063" t="s">
        <v>2205</v>
      </c>
      <c r="C11" s="1064"/>
      <c r="D11" s="1064"/>
      <c r="E11" s="1064"/>
      <c r="F11" s="1092" t="s">
        <v>79</v>
      </c>
      <c r="G11" s="1092"/>
      <c r="H11" s="1092"/>
      <c r="I11" s="1092" t="s">
        <v>1107</v>
      </c>
      <c r="J11" s="1092"/>
      <c r="K11" s="1093"/>
      <c r="L11" s="136"/>
    </row>
    <row r="12" spans="1:12" s="40" customFormat="1" ht="25.5" customHeight="1" x14ac:dyDescent="0.2">
      <c r="B12" s="1158" t="s">
        <v>1556</v>
      </c>
      <c r="C12" s="1159"/>
      <c r="D12" s="1159"/>
      <c r="E12" s="1160"/>
      <c r="F12" s="1096" t="s">
        <v>153</v>
      </c>
      <c r="G12" s="1097"/>
      <c r="H12" s="1098"/>
      <c r="I12" s="1118" t="s">
        <v>512</v>
      </c>
      <c r="J12" s="1119"/>
      <c r="K12" s="1120"/>
      <c r="L12" s="136"/>
    </row>
    <row r="13" spans="1:12" s="40" customFormat="1" ht="24.75" customHeight="1" x14ac:dyDescent="0.2">
      <c r="B13" s="1161"/>
      <c r="C13" s="1162"/>
      <c r="D13" s="1162"/>
      <c r="E13" s="1163"/>
      <c r="F13" s="1099"/>
      <c r="G13" s="1100"/>
      <c r="H13" s="1101"/>
      <c r="I13" s="1121"/>
      <c r="J13" s="1122"/>
      <c r="K13" s="1123"/>
      <c r="L13" s="136"/>
    </row>
    <row r="14" spans="1:12" s="40" customFormat="1" ht="42" customHeight="1" x14ac:dyDescent="0.2">
      <c r="B14" s="1148" t="s">
        <v>1557</v>
      </c>
      <c r="C14" s="1149"/>
      <c r="D14" s="1149"/>
      <c r="E14" s="1149"/>
      <c r="F14" s="1135" t="s">
        <v>159</v>
      </c>
      <c r="G14" s="1136"/>
      <c r="H14" s="1137"/>
      <c r="I14" s="1135" t="s">
        <v>518</v>
      </c>
      <c r="J14" s="1136"/>
      <c r="K14" s="1138"/>
      <c r="L14" s="1"/>
    </row>
    <row r="15" spans="1:12" s="40" customFormat="1" ht="29.25" customHeight="1" x14ac:dyDescent="0.2">
      <c r="B15" s="1148"/>
      <c r="C15" s="1149"/>
      <c r="D15" s="1149"/>
      <c r="E15" s="1149"/>
      <c r="F15" s="1049" t="s">
        <v>161</v>
      </c>
      <c r="G15" s="1144"/>
      <c r="H15" s="1145"/>
      <c r="I15" s="1049" t="s">
        <v>2131</v>
      </c>
      <c r="J15" s="1144"/>
      <c r="K15" s="1156"/>
      <c r="L15" s="1"/>
    </row>
    <row r="16" spans="1:12" s="40" customFormat="1" ht="28.5" customHeight="1" x14ac:dyDescent="0.2">
      <c r="B16" s="1148"/>
      <c r="C16" s="1149"/>
      <c r="D16" s="1149"/>
      <c r="E16" s="1149"/>
      <c r="F16" s="1146"/>
      <c r="G16" s="1147"/>
      <c r="H16" s="1031"/>
      <c r="I16" s="1146"/>
      <c r="J16" s="1147"/>
      <c r="K16" s="1157"/>
      <c r="L16" s="1"/>
    </row>
    <row r="17" spans="2:12" s="40" customFormat="1" ht="37.5" customHeight="1" x14ac:dyDescent="0.2">
      <c r="B17" s="1148"/>
      <c r="C17" s="1149"/>
      <c r="D17" s="1149"/>
      <c r="E17" s="1149"/>
      <c r="F17" s="1133" t="s">
        <v>163</v>
      </c>
      <c r="G17" s="1133"/>
      <c r="H17" s="1133"/>
      <c r="I17" s="1133" t="s">
        <v>518</v>
      </c>
      <c r="J17" s="1133"/>
      <c r="K17" s="1134"/>
      <c r="L17" s="1"/>
    </row>
    <row r="18" spans="2:12" s="40" customFormat="1" ht="33.75" customHeight="1" x14ac:dyDescent="0.2">
      <c r="B18" s="1148"/>
      <c r="C18" s="1149"/>
      <c r="D18" s="1149"/>
      <c r="E18" s="1149"/>
      <c r="F18" s="1049" t="s">
        <v>165</v>
      </c>
      <c r="G18" s="1144"/>
      <c r="H18" s="1145"/>
      <c r="I18" s="1049" t="s">
        <v>1350</v>
      </c>
      <c r="J18" s="1144"/>
      <c r="K18" s="1156"/>
      <c r="L18" s="1"/>
    </row>
    <row r="19" spans="2:12" s="40" customFormat="1" ht="29.25" customHeight="1" x14ac:dyDescent="0.2">
      <c r="B19" s="1148"/>
      <c r="C19" s="1149"/>
      <c r="D19" s="1149"/>
      <c r="E19" s="1149"/>
      <c r="F19" s="1146"/>
      <c r="G19" s="1147"/>
      <c r="H19" s="1031"/>
      <c r="I19" s="1146"/>
      <c r="J19" s="1147"/>
      <c r="K19" s="1157"/>
      <c r="L19" s="1"/>
    </row>
    <row r="20" spans="2:12" s="40" customFormat="1" ht="36" customHeight="1" x14ac:dyDescent="0.2">
      <c r="B20" s="1148"/>
      <c r="C20" s="1149"/>
      <c r="D20" s="1149"/>
      <c r="E20" s="1149"/>
      <c r="F20" s="1133" t="s">
        <v>167</v>
      </c>
      <c r="G20" s="1133"/>
      <c r="H20" s="1133"/>
      <c r="I20" s="1133" t="s">
        <v>518</v>
      </c>
      <c r="J20" s="1133"/>
      <c r="K20" s="1134"/>
      <c r="L20" s="1"/>
    </row>
    <row r="21" spans="2:12" s="40" customFormat="1" ht="36.75" customHeight="1" x14ac:dyDescent="0.2">
      <c r="B21" s="1148"/>
      <c r="C21" s="1149"/>
      <c r="D21" s="1149"/>
      <c r="E21" s="1149"/>
      <c r="F21" s="1133" t="s">
        <v>169</v>
      </c>
      <c r="G21" s="1133"/>
      <c r="H21" s="1133"/>
      <c r="I21" s="1092" t="s">
        <v>1106</v>
      </c>
      <c r="J21" s="1092"/>
      <c r="K21" s="1093"/>
      <c r="L21" s="137"/>
    </row>
    <row r="22" spans="2:12" s="40" customFormat="1" ht="28.5" customHeight="1" x14ac:dyDescent="0.2">
      <c r="B22" s="1148"/>
      <c r="C22" s="1149"/>
      <c r="D22" s="1149"/>
      <c r="E22" s="1149"/>
      <c r="F22" s="1049" t="s">
        <v>491</v>
      </c>
      <c r="G22" s="1144"/>
      <c r="H22" s="1145"/>
      <c r="I22" s="1118" t="s">
        <v>1204</v>
      </c>
      <c r="J22" s="1119"/>
      <c r="K22" s="1120"/>
      <c r="L22" s="137"/>
    </row>
    <row r="23" spans="2:12" s="40" customFormat="1" ht="27.75" customHeight="1" x14ac:dyDescent="0.2">
      <c r="B23" s="1148"/>
      <c r="C23" s="1149"/>
      <c r="D23" s="1149"/>
      <c r="E23" s="1149"/>
      <c r="F23" s="1146"/>
      <c r="G23" s="1147"/>
      <c r="H23" s="1031"/>
      <c r="I23" s="1121"/>
      <c r="J23" s="1122"/>
      <c r="K23" s="1123"/>
      <c r="L23" s="137"/>
    </row>
    <row r="24" spans="2:12" s="40" customFormat="1" ht="44.25" customHeight="1" x14ac:dyDescent="0.2">
      <c r="B24" s="1063"/>
      <c r="C24" s="1064"/>
      <c r="D24" s="1064"/>
      <c r="E24" s="1064"/>
      <c r="F24" s="1153" t="s">
        <v>157</v>
      </c>
      <c r="G24" s="1154"/>
      <c r="H24" s="1155"/>
      <c r="I24" s="1089" t="s">
        <v>1115</v>
      </c>
      <c r="J24" s="1090"/>
      <c r="K24" s="1091"/>
      <c r="L24" s="137"/>
    </row>
    <row r="25" spans="2:12" s="40" customFormat="1" ht="37.5" customHeight="1" x14ac:dyDescent="0.2">
      <c r="B25" s="1148"/>
      <c r="C25" s="1149"/>
      <c r="D25" s="1149"/>
      <c r="E25" s="1149"/>
      <c r="F25" s="1092" t="s">
        <v>172</v>
      </c>
      <c r="G25" s="1092"/>
      <c r="H25" s="1092"/>
      <c r="I25" s="1133" t="s">
        <v>1553</v>
      </c>
      <c r="J25" s="1133"/>
      <c r="K25" s="1134"/>
      <c r="L25" s="137"/>
    </row>
    <row r="26" spans="2:12" s="40" customFormat="1" ht="32.25" customHeight="1" x14ac:dyDescent="0.2">
      <c r="B26" s="1148"/>
      <c r="C26" s="1149"/>
      <c r="D26" s="1149"/>
      <c r="E26" s="1149"/>
      <c r="F26" s="1092"/>
      <c r="G26" s="1092"/>
      <c r="H26" s="1092"/>
      <c r="I26" s="1133"/>
      <c r="J26" s="1133"/>
      <c r="K26" s="1134"/>
      <c r="L26" s="137"/>
    </row>
    <row r="27" spans="2:12" s="40" customFormat="1" ht="30" customHeight="1" x14ac:dyDescent="0.2">
      <c r="B27" s="1103" t="s">
        <v>1558</v>
      </c>
      <c r="C27" s="1104"/>
      <c r="D27" s="1104"/>
      <c r="E27" s="1105"/>
      <c r="F27" s="1127" t="s">
        <v>1108</v>
      </c>
      <c r="G27" s="1128"/>
      <c r="H27" s="1129"/>
      <c r="I27" s="1118" t="s">
        <v>38</v>
      </c>
      <c r="J27" s="1119"/>
      <c r="K27" s="1120"/>
      <c r="L27" s="137"/>
    </row>
    <row r="28" spans="2:12" s="40" customFormat="1" ht="28.5" customHeight="1" x14ac:dyDescent="0.2">
      <c r="B28" s="1106"/>
      <c r="C28" s="1107"/>
      <c r="D28" s="1107"/>
      <c r="E28" s="1108"/>
      <c r="F28" s="1130"/>
      <c r="G28" s="1131"/>
      <c r="H28" s="1132"/>
      <c r="I28" s="1124"/>
      <c r="J28" s="1125"/>
      <c r="K28" s="1126"/>
      <c r="L28" s="137"/>
    </row>
    <row r="29" spans="2:12" s="56" customFormat="1" ht="51" customHeight="1" thickBot="1" x14ac:dyDescent="0.3">
      <c r="B29" s="1109"/>
      <c r="C29" s="1110"/>
      <c r="D29" s="1110"/>
      <c r="E29" s="1111"/>
      <c r="F29" s="1089" t="s">
        <v>1201</v>
      </c>
      <c r="G29" s="1090"/>
      <c r="H29" s="1102"/>
      <c r="I29" s="1092" t="s">
        <v>0</v>
      </c>
      <c r="J29" s="1092"/>
      <c r="K29" s="1093"/>
    </row>
    <row r="30" spans="2:12" s="40" customFormat="1" ht="33" customHeight="1" x14ac:dyDescent="0.2">
      <c r="B30" s="1175" t="s">
        <v>1561</v>
      </c>
      <c r="C30" s="1176"/>
      <c r="D30" s="1176"/>
      <c r="E30" s="1177"/>
      <c r="F30" s="1166" t="s">
        <v>1111</v>
      </c>
      <c r="G30" s="1167"/>
      <c r="H30" s="1167"/>
      <c r="I30" s="1167"/>
      <c r="J30" s="1167"/>
      <c r="K30" s="1168"/>
      <c r="L30" s="137"/>
    </row>
    <row r="31" spans="2:12" s="40" customFormat="1" ht="39.75" customHeight="1" x14ac:dyDescent="0.2">
      <c r="B31" s="1106"/>
      <c r="C31" s="1107"/>
      <c r="D31" s="1107"/>
      <c r="E31" s="1108"/>
      <c r="F31" s="1083" t="s">
        <v>473</v>
      </c>
      <c r="G31" s="1083"/>
      <c r="H31" s="1083"/>
      <c r="I31" s="1142" t="s">
        <v>1552</v>
      </c>
      <c r="J31" s="1142"/>
      <c r="K31" s="1143"/>
    </row>
    <row r="32" spans="2:12" s="40" customFormat="1" ht="37.5" customHeight="1" x14ac:dyDescent="0.2">
      <c r="B32" s="1106"/>
      <c r="C32" s="1107"/>
      <c r="D32" s="1107"/>
      <c r="E32" s="1108"/>
      <c r="F32" s="1083" t="s">
        <v>1109</v>
      </c>
      <c r="G32" s="1083"/>
      <c r="H32" s="1083"/>
      <c r="I32" s="1142" t="s">
        <v>1552</v>
      </c>
      <c r="J32" s="1142"/>
      <c r="K32" s="1143"/>
    </row>
    <row r="33" spans="2:12" s="40" customFormat="1" ht="48" customHeight="1" thickBot="1" x14ac:dyDescent="0.25">
      <c r="B33" s="1178"/>
      <c r="C33" s="1110"/>
      <c r="D33" s="1110"/>
      <c r="E33" s="1111"/>
      <c r="F33" s="1150" t="s">
        <v>1110</v>
      </c>
      <c r="G33" s="1150"/>
      <c r="H33" s="1150"/>
      <c r="I33" s="1151" t="s">
        <v>1552</v>
      </c>
      <c r="J33" s="1151"/>
      <c r="K33" s="1152"/>
    </row>
    <row r="34" spans="2:12" s="40" customFormat="1" ht="37.5" customHeight="1" thickBot="1" x14ac:dyDescent="0.25">
      <c r="B34" s="182"/>
      <c r="C34" s="182"/>
      <c r="D34" s="182"/>
      <c r="E34" s="182"/>
      <c r="F34" s="183"/>
      <c r="G34" s="183"/>
      <c r="H34" s="183"/>
      <c r="I34" s="183"/>
      <c r="J34" s="183"/>
      <c r="K34" s="183"/>
    </row>
    <row r="35" spans="2:12" s="40" customFormat="1" ht="35.1" customHeight="1" thickBot="1" x14ac:dyDescent="0.25">
      <c r="B35" s="1139" t="s">
        <v>2202</v>
      </c>
      <c r="C35" s="1140"/>
      <c r="D35" s="1140"/>
      <c r="E35" s="1140"/>
      <c r="F35" s="1140"/>
      <c r="G35" s="1140"/>
      <c r="H35" s="1140"/>
      <c r="I35" s="1140"/>
      <c r="J35" s="1140"/>
      <c r="K35" s="1141"/>
    </row>
    <row r="36" spans="2:12" s="40" customFormat="1" ht="30.75" customHeight="1" thickBot="1" x14ac:dyDescent="0.25">
      <c r="B36" s="1112" t="s">
        <v>1548</v>
      </c>
      <c r="C36" s="1113"/>
      <c r="D36" s="1113"/>
      <c r="E36" s="1113"/>
      <c r="F36" s="1114" t="s">
        <v>2197</v>
      </c>
      <c r="G36" s="1114"/>
      <c r="H36" s="1114"/>
      <c r="I36" s="1094" t="s">
        <v>1539</v>
      </c>
      <c r="J36" s="1094"/>
      <c r="K36" s="1095"/>
      <c r="L36" s="138"/>
    </row>
    <row r="37" spans="2:12" s="40" customFormat="1" ht="61.5" customHeight="1" x14ac:dyDescent="0.2">
      <c r="B37" s="1115" t="s">
        <v>2204</v>
      </c>
      <c r="C37" s="1116"/>
      <c r="D37" s="1116"/>
      <c r="E37" s="1117"/>
      <c r="F37" s="1124" t="s">
        <v>139</v>
      </c>
      <c r="G37" s="1125"/>
      <c r="H37" s="1164"/>
      <c r="I37" s="1211" t="s">
        <v>53</v>
      </c>
      <c r="J37" s="1212"/>
      <c r="K37" s="1213"/>
      <c r="L37" s="138"/>
    </row>
    <row r="38" spans="2:12" s="40" customFormat="1" ht="81.75" customHeight="1" x14ac:dyDescent="0.2">
      <c r="B38" s="1115"/>
      <c r="C38" s="1116"/>
      <c r="D38" s="1116"/>
      <c r="E38" s="1117"/>
      <c r="F38" s="1121"/>
      <c r="G38" s="1122"/>
      <c r="H38" s="1165"/>
      <c r="I38" s="1146"/>
      <c r="J38" s="1147"/>
      <c r="K38" s="1157"/>
      <c r="L38" s="138"/>
    </row>
    <row r="39" spans="2:12" s="40" customFormat="1" ht="66.75" customHeight="1" x14ac:dyDescent="0.2">
      <c r="B39" s="1063" t="s">
        <v>2205</v>
      </c>
      <c r="C39" s="1064"/>
      <c r="D39" s="1064"/>
      <c r="E39" s="1064"/>
      <c r="F39" s="1092" t="s">
        <v>79</v>
      </c>
      <c r="G39" s="1092"/>
      <c r="H39" s="1092"/>
      <c r="I39" s="1092" t="s">
        <v>1107</v>
      </c>
      <c r="J39" s="1092"/>
      <c r="K39" s="1093"/>
      <c r="L39" s="136"/>
    </row>
    <row r="40" spans="2:12" s="40" customFormat="1" ht="25.5" customHeight="1" x14ac:dyDescent="0.2">
      <c r="B40" s="1158" t="s">
        <v>1556</v>
      </c>
      <c r="C40" s="1159"/>
      <c r="D40" s="1159"/>
      <c r="E40" s="1160"/>
      <c r="F40" s="1127" t="s">
        <v>153</v>
      </c>
      <c r="G40" s="1128"/>
      <c r="H40" s="1129"/>
      <c r="I40" s="1118" t="s">
        <v>512</v>
      </c>
      <c r="J40" s="1119"/>
      <c r="K40" s="1120"/>
      <c r="L40" s="136"/>
    </row>
    <row r="41" spans="2:12" s="40" customFormat="1" ht="24.75" customHeight="1" x14ac:dyDescent="0.2">
      <c r="B41" s="1161"/>
      <c r="C41" s="1162"/>
      <c r="D41" s="1162"/>
      <c r="E41" s="1163"/>
      <c r="F41" s="1214"/>
      <c r="G41" s="1215"/>
      <c r="H41" s="1216"/>
      <c r="I41" s="1121"/>
      <c r="J41" s="1122"/>
      <c r="K41" s="1123"/>
      <c r="L41" s="136"/>
    </row>
    <row r="42" spans="2:12" s="40" customFormat="1" ht="42" customHeight="1" x14ac:dyDescent="0.2">
      <c r="B42" s="1148" t="s">
        <v>1557</v>
      </c>
      <c r="C42" s="1149"/>
      <c r="D42" s="1149"/>
      <c r="E42" s="1149"/>
      <c r="F42" s="1135" t="s">
        <v>159</v>
      </c>
      <c r="G42" s="1136"/>
      <c r="H42" s="1137"/>
      <c r="I42" s="1135" t="s">
        <v>518</v>
      </c>
      <c r="J42" s="1136"/>
      <c r="K42" s="1138"/>
      <c r="L42" s="1"/>
    </row>
    <row r="43" spans="2:12" s="40" customFormat="1" ht="29.25" customHeight="1" x14ac:dyDescent="0.2">
      <c r="B43" s="1148"/>
      <c r="C43" s="1149"/>
      <c r="D43" s="1149"/>
      <c r="E43" s="1149"/>
      <c r="F43" s="1049" t="s">
        <v>161</v>
      </c>
      <c r="G43" s="1144"/>
      <c r="H43" s="1145"/>
      <c r="I43" s="1049" t="s">
        <v>2131</v>
      </c>
      <c r="J43" s="1144"/>
      <c r="K43" s="1156"/>
      <c r="L43" s="1"/>
    </row>
    <row r="44" spans="2:12" s="40" customFormat="1" ht="28.5" customHeight="1" x14ac:dyDescent="0.2">
      <c r="B44" s="1148"/>
      <c r="C44" s="1149"/>
      <c r="D44" s="1149"/>
      <c r="E44" s="1149"/>
      <c r="F44" s="1146"/>
      <c r="G44" s="1147"/>
      <c r="H44" s="1031"/>
      <c r="I44" s="1146"/>
      <c r="J44" s="1147"/>
      <c r="K44" s="1157"/>
      <c r="L44" s="1"/>
    </row>
    <row r="45" spans="2:12" s="40" customFormat="1" ht="37.5" customHeight="1" x14ac:dyDescent="0.2">
      <c r="B45" s="1148"/>
      <c r="C45" s="1149"/>
      <c r="D45" s="1149"/>
      <c r="E45" s="1149"/>
      <c r="F45" s="1133" t="s">
        <v>163</v>
      </c>
      <c r="G45" s="1133"/>
      <c r="H45" s="1133"/>
      <c r="I45" s="1133" t="s">
        <v>518</v>
      </c>
      <c r="J45" s="1133"/>
      <c r="K45" s="1134"/>
      <c r="L45" s="1"/>
    </row>
    <row r="46" spans="2:12" s="40" customFormat="1" ht="33.75" customHeight="1" x14ac:dyDescent="0.2">
      <c r="B46" s="1148"/>
      <c r="C46" s="1149"/>
      <c r="D46" s="1149"/>
      <c r="E46" s="1149"/>
      <c r="F46" s="1049" t="s">
        <v>165</v>
      </c>
      <c r="G46" s="1144"/>
      <c r="H46" s="1145"/>
      <c r="I46" s="1049" t="s">
        <v>1349</v>
      </c>
      <c r="J46" s="1144"/>
      <c r="K46" s="1156"/>
      <c r="L46" s="1"/>
    </row>
    <row r="47" spans="2:12" s="40" customFormat="1" ht="29.25" customHeight="1" x14ac:dyDescent="0.2">
      <c r="B47" s="1148"/>
      <c r="C47" s="1149"/>
      <c r="D47" s="1149"/>
      <c r="E47" s="1149"/>
      <c r="F47" s="1146"/>
      <c r="G47" s="1147"/>
      <c r="H47" s="1031"/>
      <c r="I47" s="1146"/>
      <c r="J47" s="1147"/>
      <c r="K47" s="1157"/>
      <c r="L47" s="1"/>
    </row>
    <row r="48" spans="2:12" s="40" customFormat="1" ht="36" customHeight="1" x14ac:dyDescent="0.2">
      <c r="B48" s="1148"/>
      <c r="C48" s="1149"/>
      <c r="D48" s="1149"/>
      <c r="E48" s="1149"/>
      <c r="F48" s="1133" t="s">
        <v>167</v>
      </c>
      <c r="G48" s="1133"/>
      <c r="H48" s="1133"/>
      <c r="I48" s="1133" t="s">
        <v>518</v>
      </c>
      <c r="J48" s="1133"/>
      <c r="K48" s="1134"/>
      <c r="L48" s="1"/>
    </row>
    <row r="49" spans="2:25" s="40" customFormat="1" ht="36.75" customHeight="1" x14ac:dyDescent="0.2">
      <c r="B49" s="1148"/>
      <c r="C49" s="1149"/>
      <c r="D49" s="1149"/>
      <c r="E49" s="1149"/>
      <c r="F49" s="1133" t="s">
        <v>169</v>
      </c>
      <c r="G49" s="1133"/>
      <c r="H49" s="1133"/>
      <c r="I49" s="1092" t="s">
        <v>1106</v>
      </c>
      <c r="J49" s="1092"/>
      <c r="K49" s="1093"/>
      <c r="L49" s="137"/>
    </row>
    <row r="50" spans="2:25" s="40" customFormat="1" ht="28.5" customHeight="1" x14ac:dyDescent="0.2">
      <c r="B50" s="1148"/>
      <c r="C50" s="1149"/>
      <c r="D50" s="1149"/>
      <c r="E50" s="1149"/>
      <c r="F50" s="1049" t="s">
        <v>491</v>
      </c>
      <c r="G50" s="1144"/>
      <c r="H50" s="1145"/>
      <c r="I50" s="1118" t="s">
        <v>1204</v>
      </c>
      <c r="J50" s="1119"/>
      <c r="K50" s="1120"/>
      <c r="L50" s="137"/>
    </row>
    <row r="51" spans="2:25" s="40" customFormat="1" ht="27.75" customHeight="1" x14ac:dyDescent="0.2">
      <c r="B51" s="1148"/>
      <c r="C51" s="1149"/>
      <c r="D51" s="1149"/>
      <c r="E51" s="1149"/>
      <c r="F51" s="1146"/>
      <c r="G51" s="1147"/>
      <c r="H51" s="1031"/>
      <c r="I51" s="1121"/>
      <c r="J51" s="1122"/>
      <c r="K51" s="1123"/>
      <c r="L51" s="137"/>
    </row>
    <row r="52" spans="2:25" s="40" customFormat="1" ht="44.25" customHeight="1" x14ac:dyDescent="0.2">
      <c r="B52" s="1063"/>
      <c r="C52" s="1064"/>
      <c r="D52" s="1064"/>
      <c r="E52" s="1064"/>
      <c r="F52" s="1153" t="s">
        <v>157</v>
      </c>
      <c r="G52" s="1154"/>
      <c r="H52" s="1155"/>
      <c r="I52" s="1089" t="s">
        <v>1115</v>
      </c>
      <c r="J52" s="1090"/>
      <c r="K52" s="1091"/>
      <c r="L52" s="137"/>
    </row>
    <row r="53" spans="2:25" s="40" customFormat="1" ht="37.5" customHeight="1" x14ac:dyDescent="0.2">
      <c r="B53" s="1148"/>
      <c r="C53" s="1149"/>
      <c r="D53" s="1149"/>
      <c r="E53" s="1149"/>
      <c r="F53" s="1092" t="s">
        <v>172</v>
      </c>
      <c r="G53" s="1092"/>
      <c r="H53" s="1092"/>
      <c r="I53" s="1179" t="s">
        <v>1553</v>
      </c>
      <c r="J53" s="1179"/>
      <c r="K53" s="1180"/>
      <c r="L53" s="137"/>
    </row>
    <row r="54" spans="2:25" s="40" customFormat="1" ht="32.25" customHeight="1" x14ac:dyDescent="0.2">
      <c r="B54" s="1148"/>
      <c r="C54" s="1149"/>
      <c r="D54" s="1149"/>
      <c r="E54" s="1149"/>
      <c r="F54" s="1092"/>
      <c r="G54" s="1092"/>
      <c r="H54" s="1092"/>
      <c r="I54" s="1179"/>
      <c r="J54" s="1179"/>
      <c r="K54" s="1180"/>
      <c r="L54" s="137"/>
    </row>
    <row r="55" spans="2:25" s="40" customFormat="1" ht="30" customHeight="1" x14ac:dyDescent="0.2">
      <c r="B55" s="1217" t="s">
        <v>1558</v>
      </c>
      <c r="C55" s="1218"/>
      <c r="D55" s="1218"/>
      <c r="E55" s="1219"/>
      <c r="F55" s="1127" t="s">
        <v>1108</v>
      </c>
      <c r="G55" s="1128"/>
      <c r="H55" s="1129"/>
      <c r="I55" s="1118" t="s">
        <v>38</v>
      </c>
      <c r="J55" s="1119"/>
      <c r="K55" s="1120"/>
      <c r="L55" s="137"/>
    </row>
    <row r="56" spans="2:25" s="40" customFormat="1" ht="28.5" customHeight="1" x14ac:dyDescent="0.2">
      <c r="B56" s="1220"/>
      <c r="C56" s="1221"/>
      <c r="D56" s="1221"/>
      <c r="E56" s="1222"/>
      <c r="F56" s="1130"/>
      <c r="G56" s="1131"/>
      <c r="H56" s="1132"/>
      <c r="I56" s="1124"/>
      <c r="J56" s="1125"/>
      <c r="K56" s="1126"/>
      <c r="L56" s="137"/>
    </row>
    <row r="57" spans="2:25" s="56" customFormat="1" ht="51" customHeight="1" thickBot="1" x14ac:dyDescent="0.3">
      <c r="B57" s="1223"/>
      <c r="C57" s="1224"/>
      <c r="D57" s="1224"/>
      <c r="E57" s="1225"/>
      <c r="F57" s="1089" t="s">
        <v>1201</v>
      </c>
      <c r="G57" s="1090"/>
      <c r="H57" s="1102"/>
      <c r="I57" s="1092" t="s">
        <v>0</v>
      </c>
      <c r="J57" s="1092"/>
      <c r="K57" s="1093"/>
    </row>
    <row r="58" spans="2:25" s="40" customFormat="1" ht="40.5" customHeight="1" thickBot="1" x14ac:dyDescent="0.25">
      <c r="B58" s="1199" t="s">
        <v>1559</v>
      </c>
      <c r="C58" s="1200"/>
      <c r="D58" s="1200"/>
      <c r="E58" s="1201"/>
      <c r="F58" s="1202" t="s">
        <v>493</v>
      </c>
      <c r="G58" s="1202"/>
      <c r="H58" s="1202"/>
      <c r="I58" s="1203" t="s">
        <v>1112</v>
      </c>
      <c r="J58" s="1203"/>
      <c r="K58" s="1204"/>
    </row>
    <row r="59" spans="2:25" s="40" customFormat="1" ht="42.75" customHeight="1" x14ac:dyDescent="0.2">
      <c r="B59" s="1187" t="s">
        <v>2207</v>
      </c>
      <c r="C59" s="1188"/>
      <c r="D59" s="1188"/>
      <c r="E59" s="1188"/>
      <c r="F59" s="1205" t="s">
        <v>403</v>
      </c>
      <c r="G59" s="1205"/>
      <c r="H59" s="1205"/>
      <c r="I59" s="1206" t="s">
        <v>54</v>
      </c>
      <c r="J59" s="1206"/>
      <c r="K59" s="1207"/>
    </row>
    <row r="60" spans="2:25" ht="24.75" customHeight="1" x14ac:dyDescent="0.25">
      <c r="B60" s="1063"/>
      <c r="C60" s="1064"/>
      <c r="D60" s="1064"/>
      <c r="E60" s="1064"/>
      <c r="F60" s="1191" t="s">
        <v>1555</v>
      </c>
      <c r="G60" s="1191"/>
      <c r="H60" s="1191"/>
      <c r="I60" s="1191"/>
      <c r="J60" s="1191"/>
      <c r="K60" s="1192"/>
      <c r="T60" s="40"/>
      <c r="U60" s="40"/>
      <c r="V60" s="40"/>
      <c r="W60" s="40"/>
      <c r="X60" s="40"/>
      <c r="Y60" s="40"/>
    </row>
    <row r="61" spans="2:25" ht="46.5" customHeight="1" x14ac:dyDescent="0.25">
      <c r="B61" s="1063"/>
      <c r="C61" s="1064"/>
      <c r="D61" s="1064"/>
      <c r="E61" s="1064"/>
      <c r="F61" s="1082" t="s">
        <v>300</v>
      </c>
      <c r="G61" s="1082"/>
      <c r="H61" s="1082"/>
      <c r="I61" s="1083" t="s">
        <v>17</v>
      </c>
      <c r="J61" s="1083"/>
      <c r="K61" s="1084"/>
    </row>
    <row r="62" spans="2:25" s="56" customFormat="1" ht="51.75" customHeight="1" x14ac:dyDescent="0.25">
      <c r="B62" s="1063"/>
      <c r="C62" s="1064"/>
      <c r="D62" s="1064"/>
      <c r="E62" s="1064"/>
      <c r="F62" s="1195" t="s">
        <v>1206</v>
      </c>
      <c r="G62" s="1196"/>
      <c r="H62" s="1197"/>
      <c r="I62" s="1153" t="s">
        <v>2132</v>
      </c>
      <c r="J62" s="1154"/>
      <c r="K62" s="1198"/>
    </row>
    <row r="63" spans="2:25" ht="25.5" customHeight="1" x14ac:dyDescent="0.25">
      <c r="B63" s="1063"/>
      <c r="C63" s="1064"/>
      <c r="D63" s="1064"/>
      <c r="E63" s="1064"/>
      <c r="F63" s="1191" t="s">
        <v>1554</v>
      </c>
      <c r="G63" s="1191"/>
      <c r="H63" s="1191"/>
      <c r="I63" s="1191"/>
      <c r="J63" s="1191"/>
      <c r="K63" s="1192"/>
      <c r="M63" s="40"/>
      <c r="N63" s="40"/>
    </row>
    <row r="64" spans="2:25" s="56" customFormat="1" ht="38.25" customHeight="1" x14ac:dyDescent="0.25">
      <c r="B64" s="1189"/>
      <c r="C64" s="1190"/>
      <c r="D64" s="1190"/>
      <c r="E64" s="1190"/>
      <c r="F64" s="1082" t="s">
        <v>301</v>
      </c>
      <c r="G64" s="1082"/>
      <c r="H64" s="1082"/>
      <c r="I64" s="1083" t="s">
        <v>17</v>
      </c>
      <c r="J64" s="1083"/>
      <c r="K64" s="1084"/>
      <c r="M64" s="40"/>
      <c r="N64" s="40"/>
    </row>
    <row r="65" spans="2:12" ht="51" customHeight="1" thickBot="1" x14ac:dyDescent="0.3">
      <c r="B65" s="1065"/>
      <c r="C65" s="1066"/>
      <c r="D65" s="1066"/>
      <c r="E65" s="1066"/>
      <c r="F65" s="1226" t="s">
        <v>1207</v>
      </c>
      <c r="G65" s="1226"/>
      <c r="H65" s="1226"/>
      <c r="I65" s="1193" t="s">
        <v>2132</v>
      </c>
      <c r="J65" s="1193"/>
      <c r="K65" s="1194"/>
      <c r="L65" s="420"/>
    </row>
    <row r="66" spans="2:12" ht="39.75" customHeight="1" thickBot="1" x14ac:dyDescent="0.3"/>
    <row r="67" spans="2:12" ht="35.1" customHeight="1" thickBot="1" x14ac:dyDescent="0.3">
      <c r="B67" s="1139" t="s">
        <v>2203</v>
      </c>
      <c r="C67" s="1140"/>
      <c r="D67" s="1140"/>
      <c r="E67" s="1140"/>
      <c r="F67" s="1140"/>
      <c r="G67" s="1140"/>
      <c r="H67" s="1140"/>
      <c r="I67" s="1140"/>
      <c r="J67" s="1140"/>
      <c r="K67" s="1141"/>
    </row>
    <row r="68" spans="2:12" s="40" customFormat="1" ht="30.75" customHeight="1" thickBot="1" x14ac:dyDescent="0.25">
      <c r="B68" s="1112" t="s">
        <v>1548</v>
      </c>
      <c r="C68" s="1113"/>
      <c r="D68" s="1113"/>
      <c r="E68" s="1113"/>
      <c r="F68" s="1114" t="s">
        <v>2197</v>
      </c>
      <c r="G68" s="1114"/>
      <c r="H68" s="1114"/>
      <c r="I68" s="1094" t="s">
        <v>1539</v>
      </c>
      <c r="J68" s="1094"/>
      <c r="K68" s="1095"/>
      <c r="L68" s="138"/>
    </row>
    <row r="69" spans="2:12" s="40" customFormat="1" ht="61.5" customHeight="1" x14ac:dyDescent="0.2">
      <c r="B69" s="1115" t="s">
        <v>2204</v>
      </c>
      <c r="C69" s="1116"/>
      <c r="D69" s="1116"/>
      <c r="E69" s="1117"/>
      <c r="F69" s="1124" t="s">
        <v>139</v>
      </c>
      <c r="G69" s="1125"/>
      <c r="H69" s="1164"/>
      <c r="I69" s="1211" t="s">
        <v>53</v>
      </c>
      <c r="J69" s="1212"/>
      <c r="K69" s="1213"/>
      <c r="L69" s="138"/>
    </row>
    <row r="70" spans="2:12" s="40" customFormat="1" ht="81.75" customHeight="1" x14ac:dyDescent="0.2">
      <c r="B70" s="1115"/>
      <c r="C70" s="1116"/>
      <c r="D70" s="1116"/>
      <c r="E70" s="1117"/>
      <c r="F70" s="1121"/>
      <c r="G70" s="1122"/>
      <c r="H70" s="1165"/>
      <c r="I70" s="1146"/>
      <c r="J70" s="1147"/>
      <c r="K70" s="1157"/>
      <c r="L70" s="138"/>
    </row>
    <row r="71" spans="2:12" s="40" customFormat="1" ht="66.75" customHeight="1" x14ac:dyDescent="0.2">
      <c r="B71" s="1063" t="s">
        <v>2205</v>
      </c>
      <c r="C71" s="1064"/>
      <c r="D71" s="1064"/>
      <c r="E71" s="1064"/>
      <c r="F71" s="1092" t="s">
        <v>79</v>
      </c>
      <c r="G71" s="1092"/>
      <c r="H71" s="1092"/>
      <c r="I71" s="1092" t="s">
        <v>1107</v>
      </c>
      <c r="J71" s="1092"/>
      <c r="K71" s="1093"/>
      <c r="L71" s="136"/>
    </row>
    <row r="72" spans="2:12" s="56" customFormat="1" ht="45.75" customHeight="1" x14ac:dyDescent="0.25">
      <c r="B72" s="1148" t="s">
        <v>1556</v>
      </c>
      <c r="C72" s="1149"/>
      <c r="D72" s="1149"/>
      <c r="E72" s="1149"/>
      <c r="F72" s="1181" t="s">
        <v>153</v>
      </c>
      <c r="G72" s="1181"/>
      <c r="H72" s="1181"/>
      <c r="I72" s="1092" t="s">
        <v>512</v>
      </c>
      <c r="J72" s="1092"/>
      <c r="K72" s="1093"/>
    </row>
    <row r="73" spans="2:12" s="56" customFormat="1" ht="36.75" customHeight="1" x14ac:dyDescent="0.25">
      <c r="B73" s="1158" t="s">
        <v>1557</v>
      </c>
      <c r="C73" s="1159"/>
      <c r="D73" s="1159"/>
      <c r="E73" s="1160"/>
      <c r="F73" s="1062" t="s">
        <v>344</v>
      </c>
      <c r="G73" s="1062"/>
      <c r="H73" s="1062"/>
      <c r="I73" s="1133" t="s">
        <v>2131</v>
      </c>
      <c r="J73" s="1133"/>
      <c r="K73" s="1134"/>
    </row>
    <row r="74" spans="2:12" ht="44.25" customHeight="1" x14ac:dyDescent="0.25">
      <c r="B74" s="1106"/>
      <c r="C74" s="1107"/>
      <c r="D74" s="1107"/>
      <c r="E74" s="1108"/>
      <c r="F74" s="1062" t="s">
        <v>183</v>
      </c>
      <c r="G74" s="1062"/>
      <c r="H74" s="1062"/>
      <c r="I74" s="1133" t="s">
        <v>1350</v>
      </c>
      <c r="J74" s="1133"/>
      <c r="K74" s="1134"/>
    </row>
    <row r="75" spans="2:12" ht="44.25" customHeight="1" x14ac:dyDescent="0.25">
      <c r="B75" s="1106"/>
      <c r="C75" s="1107"/>
      <c r="D75" s="1107"/>
      <c r="E75" s="1108"/>
      <c r="F75" s="1062" t="s">
        <v>1208</v>
      </c>
      <c r="G75" s="1062"/>
      <c r="H75" s="1062"/>
      <c r="I75" s="1092" t="s">
        <v>1106</v>
      </c>
      <c r="J75" s="1092"/>
      <c r="K75" s="1093"/>
    </row>
    <row r="76" spans="2:12" ht="42" customHeight="1" x14ac:dyDescent="0.25">
      <c r="B76" s="1106"/>
      <c r="C76" s="1107"/>
      <c r="D76" s="1107"/>
      <c r="E76" s="1108"/>
      <c r="F76" s="1062" t="s">
        <v>1209</v>
      </c>
      <c r="G76" s="1062"/>
      <c r="H76" s="1062"/>
      <c r="I76" s="1092" t="s">
        <v>1205</v>
      </c>
      <c r="J76" s="1092"/>
      <c r="K76" s="1093"/>
    </row>
    <row r="77" spans="2:12" s="56" customFormat="1" ht="42" customHeight="1" x14ac:dyDescent="0.25">
      <c r="B77" s="1106"/>
      <c r="C77" s="1107"/>
      <c r="D77" s="1107"/>
      <c r="E77" s="1108"/>
      <c r="F77" s="1182" t="s">
        <v>157</v>
      </c>
      <c r="G77" s="1183"/>
      <c r="H77" s="1184"/>
      <c r="I77" s="1089" t="s">
        <v>1115</v>
      </c>
      <c r="J77" s="1090"/>
      <c r="K77" s="1091"/>
    </row>
    <row r="78" spans="2:12" ht="77.25" customHeight="1" x14ac:dyDescent="0.25">
      <c r="B78" s="1106"/>
      <c r="C78" s="1107"/>
      <c r="D78" s="1107"/>
      <c r="E78" s="1108"/>
      <c r="F78" s="1185" t="s">
        <v>1210</v>
      </c>
      <c r="G78" s="1185"/>
      <c r="H78" s="1185"/>
      <c r="I78" s="1186" t="s">
        <v>1553</v>
      </c>
      <c r="J78" s="1179"/>
      <c r="K78" s="1180"/>
    </row>
    <row r="79" spans="2:12" ht="51" customHeight="1" x14ac:dyDescent="0.25">
      <c r="B79" s="1158" t="s">
        <v>1558</v>
      </c>
      <c r="C79" s="1159"/>
      <c r="D79" s="1159"/>
      <c r="E79" s="1160"/>
      <c r="F79" s="1181" t="s">
        <v>1108</v>
      </c>
      <c r="G79" s="1181"/>
      <c r="H79" s="1181"/>
      <c r="I79" s="1092" t="s">
        <v>38</v>
      </c>
      <c r="J79" s="1092"/>
      <c r="K79" s="1093"/>
    </row>
    <row r="80" spans="2:12" s="56" customFormat="1" ht="51" customHeight="1" x14ac:dyDescent="0.25">
      <c r="B80" s="1161"/>
      <c r="C80" s="1162"/>
      <c r="D80" s="1162"/>
      <c r="E80" s="1163"/>
      <c r="F80" s="1089" t="s">
        <v>1201</v>
      </c>
      <c r="G80" s="1090"/>
      <c r="H80" s="1102"/>
      <c r="I80" s="1092" t="s">
        <v>0</v>
      </c>
      <c r="J80" s="1092"/>
      <c r="K80" s="1093"/>
    </row>
    <row r="81" spans="2:12" ht="41.25" customHeight="1" x14ac:dyDescent="0.25">
      <c r="B81" s="1158" t="s">
        <v>1560</v>
      </c>
      <c r="C81" s="1159"/>
      <c r="D81" s="1159"/>
      <c r="E81" s="1160"/>
      <c r="F81" s="1062" t="s">
        <v>493</v>
      </c>
      <c r="G81" s="1062"/>
      <c r="H81" s="1062"/>
      <c r="I81" s="1179" t="s">
        <v>1112</v>
      </c>
      <c r="J81" s="1179"/>
      <c r="K81" s="1180"/>
    </row>
    <row r="82" spans="2:12" s="56" customFormat="1" ht="41.25" customHeight="1" x14ac:dyDescent="0.25">
      <c r="B82" s="1106"/>
      <c r="C82" s="1107"/>
      <c r="D82" s="1107"/>
      <c r="E82" s="1108"/>
      <c r="F82" s="1182" t="s">
        <v>1091</v>
      </c>
      <c r="G82" s="1183"/>
      <c r="H82" s="1184"/>
      <c r="I82" s="1086" t="s">
        <v>1549</v>
      </c>
      <c r="J82" s="1087"/>
      <c r="K82" s="1088"/>
    </row>
    <row r="83" spans="2:12" s="56" customFormat="1" ht="41.25" customHeight="1" x14ac:dyDescent="0.25">
      <c r="B83" s="1161"/>
      <c r="C83" s="1162"/>
      <c r="D83" s="1162"/>
      <c r="E83" s="1163"/>
      <c r="F83" s="1182" t="s">
        <v>1092</v>
      </c>
      <c r="G83" s="1183"/>
      <c r="H83" s="1184"/>
      <c r="I83" s="1086" t="s">
        <v>1550</v>
      </c>
      <c r="J83" s="1087"/>
      <c r="K83" s="1088"/>
    </row>
    <row r="84" spans="2:12" ht="55.5" customHeight="1" x14ac:dyDescent="0.25">
      <c r="B84" s="1063" t="s">
        <v>2206</v>
      </c>
      <c r="C84" s="1064"/>
      <c r="D84" s="1064"/>
      <c r="E84" s="1064"/>
      <c r="F84" s="1082" t="s">
        <v>403</v>
      </c>
      <c r="G84" s="1082"/>
      <c r="H84" s="1082"/>
      <c r="I84" s="1083" t="s">
        <v>1551</v>
      </c>
      <c r="J84" s="1083"/>
      <c r="K84" s="1084"/>
    </row>
    <row r="85" spans="2:12" ht="19.5" customHeight="1" x14ac:dyDescent="0.25">
      <c r="B85" s="1063"/>
      <c r="C85" s="1064"/>
      <c r="D85" s="1064"/>
      <c r="E85" s="1064"/>
      <c r="F85" s="1080" t="s">
        <v>1563</v>
      </c>
      <c r="G85" s="1080"/>
      <c r="H85" s="1080"/>
      <c r="I85" s="1080"/>
      <c r="J85" s="1080"/>
      <c r="K85" s="1081"/>
    </row>
    <row r="86" spans="2:12" ht="44.25" customHeight="1" x14ac:dyDescent="0.25">
      <c r="B86" s="1063"/>
      <c r="C86" s="1064"/>
      <c r="D86" s="1064"/>
      <c r="E86" s="1064"/>
      <c r="F86" s="1067"/>
      <c r="G86" s="1059" t="s">
        <v>300</v>
      </c>
      <c r="H86" s="1059"/>
      <c r="I86" s="1085" t="s">
        <v>2133</v>
      </c>
      <c r="J86" s="1060"/>
      <c r="K86" s="1061"/>
    </row>
    <row r="87" spans="2:12" s="56" customFormat="1" ht="24" customHeight="1" x14ac:dyDescent="0.25">
      <c r="B87" s="1063"/>
      <c r="C87" s="1064"/>
      <c r="D87" s="1064"/>
      <c r="E87" s="1064"/>
      <c r="F87" s="1067"/>
      <c r="G87" s="1077" t="s">
        <v>1564</v>
      </c>
      <c r="H87" s="1078"/>
      <c r="I87" s="1078"/>
      <c r="J87" s="1078"/>
      <c r="K87" s="1079"/>
    </row>
    <row r="88" spans="2:12" s="56" customFormat="1" ht="44.25" customHeight="1" x14ac:dyDescent="0.25">
      <c r="B88" s="1063"/>
      <c r="C88" s="1064"/>
      <c r="D88" s="1064"/>
      <c r="E88" s="1064"/>
      <c r="F88" s="1067"/>
      <c r="G88" s="1072" t="s">
        <v>2134</v>
      </c>
      <c r="H88" s="1073"/>
      <c r="I88" s="1074" t="s">
        <v>1372</v>
      </c>
      <c r="J88" s="1075"/>
      <c r="K88" s="1076"/>
    </row>
    <row r="89" spans="2:12" s="56" customFormat="1" ht="46.5" customHeight="1" x14ac:dyDescent="0.25">
      <c r="B89" s="1063"/>
      <c r="C89" s="1064"/>
      <c r="D89" s="1064"/>
      <c r="E89" s="1064"/>
      <c r="F89" s="1067"/>
      <c r="G89" s="1071" t="s">
        <v>2135</v>
      </c>
      <c r="H89" s="1071"/>
      <c r="I89" s="1069" t="s">
        <v>2136</v>
      </c>
      <c r="J89" s="1069"/>
      <c r="K89" s="1070"/>
    </row>
    <row r="90" spans="2:12" s="56" customFormat="1" ht="19.5" customHeight="1" x14ac:dyDescent="0.25">
      <c r="B90" s="1063"/>
      <c r="C90" s="1064"/>
      <c r="D90" s="1064"/>
      <c r="E90" s="1064"/>
      <c r="F90" s="1080" t="s">
        <v>1563</v>
      </c>
      <c r="G90" s="1080"/>
      <c r="H90" s="1080"/>
      <c r="I90" s="1080"/>
      <c r="J90" s="1080"/>
      <c r="K90" s="1081"/>
    </row>
    <row r="91" spans="2:12" s="56" customFormat="1" ht="51.75" customHeight="1" x14ac:dyDescent="0.25">
      <c r="B91" s="1063"/>
      <c r="C91" s="1064"/>
      <c r="D91" s="1064"/>
      <c r="E91" s="1064"/>
      <c r="F91" s="1067"/>
      <c r="G91" s="1059" t="s">
        <v>301</v>
      </c>
      <c r="H91" s="1059"/>
      <c r="I91" s="1060" t="s">
        <v>2137</v>
      </c>
      <c r="J91" s="1060"/>
      <c r="K91" s="1061"/>
      <c r="L91"/>
    </row>
    <row r="92" spans="2:12" s="56" customFormat="1" ht="24" customHeight="1" x14ac:dyDescent="0.25">
      <c r="B92" s="1063"/>
      <c r="C92" s="1064"/>
      <c r="D92" s="1064"/>
      <c r="E92" s="1064"/>
      <c r="F92" s="1067"/>
      <c r="G92" s="1077" t="s">
        <v>1564</v>
      </c>
      <c r="H92" s="1078"/>
      <c r="I92" s="1078"/>
      <c r="J92" s="1078"/>
      <c r="K92" s="1079"/>
    </row>
    <row r="93" spans="2:12" s="56" customFormat="1" ht="44.25" customHeight="1" x14ac:dyDescent="0.25">
      <c r="B93" s="1063"/>
      <c r="C93" s="1064"/>
      <c r="D93" s="1064"/>
      <c r="E93" s="1064"/>
      <c r="F93" s="1067"/>
      <c r="G93" s="1072" t="s">
        <v>2134</v>
      </c>
      <c r="H93" s="1073"/>
      <c r="I93" s="1074" t="s">
        <v>1372</v>
      </c>
      <c r="J93" s="1075"/>
      <c r="K93" s="1076"/>
    </row>
    <row r="94" spans="2:12" s="56" customFormat="1" ht="46.5" customHeight="1" thickBot="1" x14ac:dyDescent="0.3">
      <c r="B94" s="1065"/>
      <c r="C94" s="1066"/>
      <c r="D94" s="1066"/>
      <c r="E94" s="1066"/>
      <c r="F94" s="1068"/>
      <c r="G94" s="1056" t="s">
        <v>2135</v>
      </c>
      <c r="H94" s="1056"/>
      <c r="I94" s="1057" t="s">
        <v>2136</v>
      </c>
      <c r="J94" s="1057"/>
      <c r="K94" s="1058"/>
    </row>
    <row r="95" spans="2:12" ht="17.25" customHeight="1" x14ac:dyDescent="0.25"/>
  </sheetData>
  <sheetProtection algorithmName="SHA-512" hashValue="llmA1ZwYb3Y58lUaGbBT27QP1ufPbzfoz08MmdsnAV4kyJNTiWFir2KDZsOABjefxcf6W8+GkcyeIEZgiUXYJw==" saltValue="gi5CsRZ7In7mbQTAd2lXbQ==" spinCount="100000" sheet="1" objects="1" scenarios="1"/>
  <mergeCells count="160">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 ref="F61:H61"/>
    <mergeCell ref="F60:K60"/>
    <mergeCell ref="F55:H56"/>
    <mergeCell ref="I55:K56"/>
    <mergeCell ref="B58:E58"/>
    <mergeCell ref="F58:H58"/>
    <mergeCell ref="I58:K58"/>
    <mergeCell ref="I61:K61"/>
    <mergeCell ref="F59:H59"/>
    <mergeCell ref="I59:K59"/>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B7:K7"/>
    <mergeCell ref="F20:H20"/>
    <mergeCell ref="I18:K19"/>
    <mergeCell ref="F18:H19"/>
    <mergeCell ref="I15:K16"/>
    <mergeCell ref="I12:K13"/>
    <mergeCell ref="B12:E13"/>
    <mergeCell ref="F9:H10"/>
    <mergeCell ref="F30:K30"/>
    <mergeCell ref="I9:K10"/>
    <mergeCell ref="B30:E33"/>
    <mergeCell ref="F31:H31"/>
    <mergeCell ref="F15:H1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s>
  <hyperlinks>
    <hyperlink ref="B3:D3" location="Inhaltsverzeichnis!A1" display="zurück zum Inhaltsverzeichnis" xr:uid="{00000000-0004-0000-0300-000000000000}"/>
  </hyperlinks>
  <pageMargins left="0.7" right="0.7" top="0.78740157499999996" bottom="0.78740157499999996" header="0.3" footer="0.3"/>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8"/>
  <dimension ref="A1:M26"/>
  <sheetViews>
    <sheetView showGridLines="0" workbookViewId="0">
      <pane ySplit="3" topLeftCell="A4" activePane="bottomLeft" state="frozen"/>
      <selection pane="bottomLeft" activeCell="L17" sqref="L17:M17"/>
    </sheetView>
  </sheetViews>
  <sheetFormatPr baseColWidth="10" defaultRowHeight="15" x14ac:dyDescent="0.25"/>
  <cols>
    <col min="1" max="1" width="3.28515625" customWidth="1"/>
    <col min="2" max="2" width="19.140625" customWidth="1"/>
    <col min="3" max="3" width="9" customWidth="1"/>
    <col min="4" max="5" width="9" style="56" customWidth="1"/>
    <col min="6" max="6" width="12" customWidth="1"/>
    <col min="7" max="7" width="12.42578125" customWidth="1"/>
    <col min="8" max="8" width="11.85546875" style="823" customWidth="1"/>
    <col min="9" max="9" width="11.42578125" style="823"/>
  </cols>
  <sheetData>
    <row r="1" spans="1:13" s="43" customFormat="1" ht="9" customHeight="1" x14ac:dyDescent="0.2">
      <c r="H1" s="821"/>
      <c r="I1" s="821"/>
    </row>
    <row r="2" spans="1:13" s="43" customFormat="1" ht="44.25" customHeight="1" x14ac:dyDescent="0.2">
      <c r="B2" s="1012" t="s">
        <v>2297</v>
      </c>
      <c r="C2" s="1012"/>
      <c r="D2" s="1012"/>
      <c r="E2" s="1012"/>
      <c r="F2" s="1012"/>
      <c r="G2" s="1012"/>
      <c r="H2" s="1012"/>
      <c r="I2" s="184"/>
    </row>
    <row r="3" spans="1:13" s="41" customFormat="1" ht="20.100000000000001" customHeight="1" x14ac:dyDescent="0.2">
      <c r="A3" s="6"/>
      <c r="B3" s="1027" t="s">
        <v>1536</v>
      </c>
      <c r="C3" s="1027"/>
      <c r="D3" s="353"/>
      <c r="E3" s="353"/>
      <c r="F3" s="353"/>
      <c r="G3" s="353"/>
      <c r="H3" s="822"/>
      <c r="I3" s="822"/>
      <c r="J3" s="51"/>
      <c r="K3" s="782"/>
      <c r="L3" s="782"/>
      <c r="M3" s="782"/>
    </row>
    <row r="4" spans="1:13" s="43" customFormat="1" ht="11.25" customHeight="1" x14ac:dyDescent="0.2">
      <c r="A4" s="342"/>
      <c r="H4" s="821"/>
      <c r="I4" s="821"/>
    </row>
    <row r="5" spans="1:13" ht="22.5" customHeight="1" thickBot="1" x14ac:dyDescent="0.3">
      <c r="B5" s="2010" t="s">
        <v>1901</v>
      </c>
      <c r="C5" s="2010"/>
      <c r="D5" s="2010"/>
      <c r="E5" s="2010"/>
      <c r="F5" s="2010"/>
      <c r="G5" s="2010"/>
      <c r="H5" s="2010"/>
      <c r="I5" s="2010"/>
    </row>
    <row r="6" spans="1:13" ht="17.25" customHeight="1" x14ac:dyDescent="0.25">
      <c r="B6" s="820" t="s">
        <v>1904</v>
      </c>
      <c r="C6" s="708" t="s">
        <v>4</v>
      </c>
      <c r="D6" s="708" t="s">
        <v>64</v>
      </c>
      <c r="E6" s="709" t="s">
        <v>9</v>
      </c>
    </row>
    <row r="7" spans="1:13" ht="24" customHeight="1" x14ac:dyDescent="0.25">
      <c r="B7" s="710" t="s">
        <v>1902</v>
      </c>
      <c r="C7" s="473">
        <v>153</v>
      </c>
      <c r="D7" s="473">
        <v>255</v>
      </c>
      <c r="E7" s="711">
        <v>102</v>
      </c>
    </row>
    <row r="8" spans="1:13" ht="49.5" customHeight="1" x14ac:dyDescent="0.25">
      <c r="B8" s="712" t="s">
        <v>1903</v>
      </c>
      <c r="C8" s="473">
        <v>204</v>
      </c>
      <c r="D8" s="473">
        <v>255</v>
      </c>
      <c r="E8" s="711">
        <v>204</v>
      </c>
    </row>
    <row r="9" spans="1:13" ht="26.25" customHeight="1" x14ac:dyDescent="0.25">
      <c r="B9" s="713" t="s">
        <v>2296</v>
      </c>
      <c r="C9" s="473">
        <v>255</v>
      </c>
      <c r="D9" s="473">
        <v>255</v>
      </c>
      <c r="E9" s="711">
        <v>153</v>
      </c>
    </row>
    <row r="10" spans="1:13" ht="25.5" customHeight="1" x14ac:dyDescent="0.25">
      <c r="B10" s="714" t="s">
        <v>1910</v>
      </c>
      <c r="C10" s="473">
        <v>255</v>
      </c>
      <c r="D10" s="473">
        <v>124</v>
      </c>
      <c r="E10" s="711">
        <v>128</v>
      </c>
    </row>
    <row r="11" spans="1:13" ht="30" customHeight="1" thickBot="1" x14ac:dyDescent="0.3">
      <c r="B11" s="715" t="s">
        <v>1911</v>
      </c>
      <c r="C11" s="716">
        <v>255</v>
      </c>
      <c r="D11" s="716">
        <v>124</v>
      </c>
      <c r="E11" s="717">
        <v>128</v>
      </c>
    </row>
    <row r="13" spans="1:13" ht="15" customHeight="1" thickBot="1" x14ac:dyDescent="0.3">
      <c r="B13" s="2013"/>
      <c r="C13" s="2013"/>
      <c r="D13" s="2013"/>
      <c r="E13" s="2013"/>
      <c r="F13" s="2013"/>
      <c r="G13" s="2013"/>
      <c r="H13" s="2013"/>
      <c r="I13" s="2013"/>
    </row>
    <row r="14" spans="1:13" ht="30" customHeight="1" thickBot="1" x14ac:dyDescent="0.3">
      <c r="B14" s="2011" t="s">
        <v>1905</v>
      </c>
      <c r="C14" s="2014"/>
      <c r="D14" s="2008" t="s">
        <v>1906</v>
      </c>
      <c r="E14" s="2009"/>
      <c r="F14" s="2011" t="s">
        <v>1907</v>
      </c>
      <c r="G14" s="2014"/>
      <c r="H14" s="2011" t="s">
        <v>2295</v>
      </c>
      <c r="I14" s="2012"/>
      <c r="J14" s="2008" t="s">
        <v>1908</v>
      </c>
      <c r="K14" s="2009"/>
      <c r="L14" s="2011" t="s">
        <v>1909</v>
      </c>
      <c r="M14" s="2014"/>
    </row>
    <row r="15" spans="1:13" ht="50.25" customHeight="1" x14ac:dyDescent="0.25">
      <c r="B15" s="2005" t="s">
        <v>1912</v>
      </c>
      <c r="C15" s="2006"/>
      <c r="D15" s="2007" t="s">
        <v>1922</v>
      </c>
      <c r="E15" s="2007"/>
      <c r="F15" s="2007" t="s">
        <v>1924</v>
      </c>
      <c r="G15" s="2007"/>
      <c r="H15" s="2007" t="s">
        <v>1925</v>
      </c>
      <c r="I15" s="2007"/>
      <c r="J15" s="2015" t="s">
        <v>1926</v>
      </c>
      <c r="K15" s="2007"/>
      <c r="L15" s="2031" t="s">
        <v>2478</v>
      </c>
      <c r="M15" s="2031"/>
    </row>
    <row r="16" spans="1:13" s="56" customFormat="1" ht="52.5" customHeight="1" x14ac:dyDescent="0.25">
      <c r="B16" s="2005" t="s">
        <v>1913</v>
      </c>
      <c r="C16" s="2006"/>
      <c r="D16" s="2007" t="s">
        <v>1923</v>
      </c>
      <c r="E16" s="2007"/>
      <c r="F16" s="2007" t="s">
        <v>1929</v>
      </c>
      <c r="G16" s="2007"/>
      <c r="H16" s="2007" t="s">
        <v>1928</v>
      </c>
      <c r="I16" s="2007"/>
      <c r="J16" s="2015" t="s">
        <v>1927</v>
      </c>
      <c r="K16" s="2007"/>
      <c r="L16" s="2031">
        <v>22</v>
      </c>
      <c r="M16" s="2031"/>
    </row>
    <row r="17" spans="2:13" ht="43.5" customHeight="1" x14ac:dyDescent="0.25">
      <c r="B17" s="2016" t="s">
        <v>1914</v>
      </c>
      <c r="C17" s="2017"/>
      <c r="D17" s="2007" t="s">
        <v>1922</v>
      </c>
      <c r="E17" s="2007"/>
      <c r="F17" s="2021" t="s">
        <v>108</v>
      </c>
      <c r="G17" s="2017"/>
      <c r="H17" s="2020" t="s">
        <v>1930</v>
      </c>
      <c r="I17" s="2020"/>
      <c r="J17" s="2036" t="s">
        <v>1931</v>
      </c>
      <c r="K17" s="2007"/>
      <c r="L17" s="2023" t="s">
        <v>2574</v>
      </c>
      <c r="M17" s="2023"/>
    </row>
    <row r="18" spans="2:13" s="56" customFormat="1" ht="44.25" customHeight="1" x14ac:dyDescent="0.25">
      <c r="B18" s="2016" t="s">
        <v>1915</v>
      </c>
      <c r="C18" s="2017"/>
      <c r="D18" s="2007" t="s">
        <v>1922</v>
      </c>
      <c r="E18" s="2007"/>
      <c r="F18" s="2021" t="s">
        <v>108</v>
      </c>
      <c r="G18" s="2017"/>
      <c r="H18" s="2007" t="s">
        <v>1928</v>
      </c>
      <c r="I18" s="2007"/>
      <c r="J18" s="2015" t="s">
        <v>1932</v>
      </c>
      <c r="K18" s="2007"/>
      <c r="L18" s="2023">
        <v>18</v>
      </c>
      <c r="M18" s="2023"/>
    </row>
    <row r="19" spans="2:13" s="56" customFormat="1" ht="69" customHeight="1" x14ac:dyDescent="0.25">
      <c r="B19" s="2018" t="s">
        <v>1916</v>
      </c>
      <c r="C19" s="2019"/>
      <c r="D19" s="2007" t="s">
        <v>1922</v>
      </c>
      <c r="E19" s="2007"/>
      <c r="F19" s="2021" t="s">
        <v>108</v>
      </c>
      <c r="G19" s="2017"/>
      <c r="H19" s="2020" t="s">
        <v>1942</v>
      </c>
      <c r="I19" s="2020"/>
      <c r="J19" s="2015" t="s">
        <v>1941</v>
      </c>
      <c r="K19" s="2007"/>
      <c r="L19" s="2033">
        <v>16</v>
      </c>
      <c r="M19" s="2034"/>
    </row>
    <row r="20" spans="2:13" ht="60.75" customHeight="1" x14ac:dyDescent="0.25">
      <c r="B20" s="2016" t="s">
        <v>1917</v>
      </c>
      <c r="C20" s="2016"/>
      <c r="D20" s="2007" t="s">
        <v>1922</v>
      </c>
      <c r="E20" s="2007"/>
      <c r="F20" s="2007" t="s">
        <v>1934</v>
      </c>
      <c r="G20" s="2007"/>
      <c r="H20" s="2030" t="s">
        <v>108</v>
      </c>
      <c r="I20" s="2016"/>
      <c r="J20" s="2015" t="s">
        <v>1940</v>
      </c>
      <c r="K20" s="2007"/>
      <c r="L20" s="2031" t="s">
        <v>2479</v>
      </c>
      <c r="M20" s="2031"/>
    </row>
    <row r="21" spans="2:13" s="56" customFormat="1" ht="60.75" customHeight="1" x14ac:dyDescent="0.25">
      <c r="B21" s="2016" t="s">
        <v>1918</v>
      </c>
      <c r="C21" s="2016"/>
      <c r="D21" s="2007" t="s">
        <v>1922</v>
      </c>
      <c r="E21" s="2007"/>
      <c r="F21" s="2007" t="s">
        <v>1935</v>
      </c>
      <c r="G21" s="2007"/>
      <c r="H21" s="2030" t="s">
        <v>108</v>
      </c>
      <c r="I21" s="2016"/>
      <c r="J21" s="2015" t="s">
        <v>1939</v>
      </c>
      <c r="K21" s="2007"/>
      <c r="L21" s="2022" t="s">
        <v>2477</v>
      </c>
      <c r="M21" s="2023"/>
    </row>
    <row r="22" spans="2:13" ht="32.25" customHeight="1" x14ac:dyDescent="0.25">
      <c r="B22" s="2016" t="s">
        <v>1919</v>
      </c>
      <c r="C22" s="2017"/>
      <c r="D22" s="2021" t="s">
        <v>108</v>
      </c>
      <c r="E22" s="2017"/>
      <c r="F22" s="2021" t="s">
        <v>108</v>
      </c>
      <c r="G22" s="2017"/>
      <c r="H22" s="2020" t="s">
        <v>1936</v>
      </c>
      <c r="I22" s="2020"/>
      <c r="J22" s="2035" t="s">
        <v>1937</v>
      </c>
      <c r="K22" s="2035"/>
      <c r="L22" s="2031">
        <v>14</v>
      </c>
      <c r="M22" s="2031"/>
    </row>
    <row r="23" spans="2:13" s="56" customFormat="1" ht="30" customHeight="1" x14ac:dyDescent="0.25">
      <c r="B23" s="2033" t="s">
        <v>1920</v>
      </c>
      <c r="C23" s="2037"/>
      <c r="D23" s="2038" t="s">
        <v>1933</v>
      </c>
      <c r="E23" s="2038"/>
      <c r="F23" s="2039" t="s">
        <v>108</v>
      </c>
      <c r="G23" s="2040"/>
      <c r="H23" s="2041" t="s">
        <v>108</v>
      </c>
      <c r="I23" s="2042"/>
      <c r="J23" s="2043" t="s">
        <v>1938</v>
      </c>
      <c r="K23" s="2044"/>
      <c r="L23" s="2028"/>
      <c r="M23" s="2029"/>
    </row>
    <row r="24" spans="2:13" ht="33" customHeight="1" x14ac:dyDescent="0.25">
      <c r="B24" s="2027" t="s">
        <v>1921</v>
      </c>
      <c r="C24" s="1823"/>
      <c r="D24" s="2032" t="s">
        <v>108</v>
      </c>
      <c r="E24" s="1823"/>
      <c r="F24" s="2032" t="s">
        <v>108</v>
      </c>
      <c r="G24" s="1823"/>
      <c r="H24" s="2026" t="s">
        <v>108</v>
      </c>
      <c r="I24" s="2027"/>
      <c r="J24" s="2024" t="s">
        <v>108</v>
      </c>
      <c r="K24" s="2025"/>
      <c r="L24" s="2022" t="s">
        <v>2477</v>
      </c>
      <c r="M24" s="2023"/>
    </row>
    <row r="25" spans="2:13" s="56" customFormat="1" ht="33" customHeight="1" x14ac:dyDescent="0.25">
      <c r="B25" s="2027" t="s">
        <v>2371</v>
      </c>
      <c r="C25" s="1823"/>
      <c r="D25" s="2046" t="s">
        <v>1922</v>
      </c>
      <c r="E25" s="2046"/>
      <c r="F25" s="2046" t="s">
        <v>2369</v>
      </c>
      <c r="G25" s="2046"/>
      <c r="H25" s="2026" t="s">
        <v>108</v>
      </c>
      <c r="I25" s="2027"/>
      <c r="J25" s="2047" t="s">
        <v>2370</v>
      </c>
      <c r="K25" s="2046"/>
      <c r="L25" s="2045" t="s">
        <v>2573</v>
      </c>
      <c r="M25" s="2023"/>
    </row>
    <row r="26" spans="2:13" s="56" customFormat="1" ht="50.25" customHeight="1" x14ac:dyDescent="0.25">
      <c r="B26" s="2048" t="s">
        <v>2372</v>
      </c>
      <c r="C26" s="2049"/>
      <c r="D26" s="2046" t="s">
        <v>1922</v>
      </c>
      <c r="E26" s="2046"/>
      <c r="F26" s="2046" t="s">
        <v>2373</v>
      </c>
      <c r="G26" s="2046"/>
      <c r="H26" s="2046" t="s">
        <v>1925</v>
      </c>
      <c r="I26" s="2046"/>
      <c r="J26" s="2047" t="s">
        <v>2374</v>
      </c>
      <c r="K26" s="2046"/>
      <c r="L26" s="2022" t="s">
        <v>2477</v>
      </c>
      <c r="M26" s="2023"/>
    </row>
  </sheetData>
  <sheetProtection password="CA09" sheet="1" objects="1" scenarios="1"/>
  <mergeCells count="82">
    <mergeCell ref="L26:M26"/>
    <mergeCell ref="B26:C26"/>
    <mergeCell ref="D26:E26"/>
    <mergeCell ref="F26:G26"/>
    <mergeCell ref="H26:I26"/>
    <mergeCell ref="J26:K26"/>
    <mergeCell ref="L25:M25"/>
    <mergeCell ref="B25:C25"/>
    <mergeCell ref="D25:E25"/>
    <mergeCell ref="F25:G25"/>
    <mergeCell ref="H25:I25"/>
    <mergeCell ref="J25:K25"/>
    <mergeCell ref="B23:C23"/>
    <mergeCell ref="D23:E23"/>
    <mergeCell ref="F23:G23"/>
    <mergeCell ref="H23:I23"/>
    <mergeCell ref="J23:K23"/>
    <mergeCell ref="D21:E21"/>
    <mergeCell ref="F20:G20"/>
    <mergeCell ref="J22:K22"/>
    <mergeCell ref="B20:C20"/>
    <mergeCell ref="L16:M16"/>
    <mergeCell ref="L21:M21"/>
    <mergeCell ref="F22:G22"/>
    <mergeCell ref="J17:K17"/>
    <mergeCell ref="B22:C22"/>
    <mergeCell ref="J16:K16"/>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L24:M24"/>
    <mergeCell ref="F18:G18"/>
    <mergeCell ref="H18:I18"/>
    <mergeCell ref="J18:K18"/>
    <mergeCell ref="J20:K20"/>
    <mergeCell ref="J24:K24"/>
    <mergeCell ref="J21:K21"/>
    <mergeCell ref="H24:I24"/>
    <mergeCell ref="L23:M23"/>
    <mergeCell ref="H20:I20"/>
    <mergeCell ref="H19:I19"/>
    <mergeCell ref="J19:K19"/>
    <mergeCell ref="J14:K14"/>
    <mergeCell ref="J15:K15"/>
    <mergeCell ref="B18:C18"/>
    <mergeCell ref="B17:C17"/>
    <mergeCell ref="B19:C19"/>
    <mergeCell ref="H15:I15"/>
    <mergeCell ref="H17:I17"/>
    <mergeCell ref="F15:G15"/>
    <mergeCell ref="D17:E17"/>
    <mergeCell ref="D18:E18"/>
    <mergeCell ref="D19:E19"/>
    <mergeCell ref="F17:G17"/>
    <mergeCell ref="F19:G19"/>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s>
  <hyperlinks>
    <hyperlink ref="B3" location="Inhaltsverzeichnis!A1" display="zurück zum Inhaltsverzeichnis" xr:uid="{00000000-0004-0000-2500-000000000000}"/>
  </hyperlink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9"/>
  <dimension ref="A1:M76"/>
  <sheetViews>
    <sheetView showGridLines="0" workbookViewId="0">
      <pane ySplit="5" topLeftCell="A6" activePane="bottomLeft" state="frozen"/>
      <selection pane="bottomLeft" activeCell="B3" sqref="B3:E3"/>
    </sheetView>
  </sheetViews>
  <sheetFormatPr baseColWidth="10" defaultColWidth="11.42578125" defaultRowHeight="15" x14ac:dyDescent="0.25"/>
  <cols>
    <col min="1" max="1" width="4.140625" style="56" customWidth="1"/>
    <col min="2" max="2" width="5.140625" style="56" customWidth="1"/>
    <col min="3" max="3" width="5.7109375" style="56" customWidth="1"/>
    <col min="4" max="4" width="5.85546875" style="56" customWidth="1"/>
    <col min="5" max="5" width="31.7109375" style="56" customWidth="1"/>
    <col min="6" max="6" width="26" style="56" customWidth="1"/>
    <col min="7" max="7" width="31.42578125" style="56" customWidth="1"/>
    <col min="8" max="16384" width="11.42578125" style="56"/>
  </cols>
  <sheetData>
    <row r="1" spans="1:13" ht="3.75" customHeight="1" x14ac:dyDescent="0.25"/>
    <row r="2" spans="1:13" ht="48" customHeight="1" x14ac:dyDescent="0.25">
      <c r="B2" s="1012" t="s">
        <v>1952</v>
      </c>
      <c r="C2" s="1012"/>
      <c r="D2" s="1012"/>
      <c r="E2" s="1012"/>
      <c r="F2" s="1012"/>
      <c r="G2" s="1012"/>
      <c r="H2" s="61"/>
    </row>
    <row r="3" spans="1:13" s="41" customFormat="1" ht="20.100000000000001" customHeight="1" thickBot="1" x14ac:dyDescent="0.25">
      <c r="A3" s="6"/>
      <c r="B3" s="2059" t="s">
        <v>1536</v>
      </c>
      <c r="C3" s="2059"/>
      <c r="D3" s="2059"/>
      <c r="E3" s="2059"/>
      <c r="F3" s="353"/>
      <c r="G3" s="353"/>
      <c r="H3" s="51"/>
      <c r="I3" s="51"/>
      <c r="J3" s="51"/>
      <c r="K3" s="782"/>
      <c r="L3" s="782"/>
      <c r="M3" s="782"/>
    </row>
    <row r="4" spans="1:13" ht="33" customHeight="1" thickBot="1" x14ac:dyDescent="0.3">
      <c r="B4" s="1772" t="s">
        <v>1714</v>
      </c>
      <c r="C4" s="1773"/>
      <c r="D4" s="1773"/>
      <c r="E4" s="1768" t="s">
        <v>2298</v>
      </c>
      <c r="F4" s="1768" t="s">
        <v>1711</v>
      </c>
      <c r="G4" s="1768" t="s">
        <v>1712</v>
      </c>
      <c r="H4" s="61"/>
    </row>
    <row r="5" spans="1:13" ht="30" customHeight="1" x14ac:dyDescent="0.25">
      <c r="B5" s="315" t="s">
        <v>525</v>
      </c>
      <c r="C5" s="315" t="s">
        <v>526</v>
      </c>
      <c r="D5" s="315" t="s">
        <v>527</v>
      </c>
      <c r="E5" s="1769"/>
      <c r="F5" s="1769"/>
      <c r="G5" s="1769"/>
      <c r="H5" s="61"/>
    </row>
    <row r="6" spans="1:13" ht="49.5" customHeight="1" thickBot="1" x14ac:dyDescent="0.3">
      <c r="A6" s="338"/>
      <c r="B6" s="2050" t="s">
        <v>1951</v>
      </c>
      <c r="C6" s="2050"/>
      <c r="D6" s="2050"/>
      <c r="E6" s="2050"/>
      <c r="F6" s="2050"/>
      <c r="G6" s="2050"/>
      <c r="H6" s="61"/>
    </row>
    <row r="7" spans="1:13" ht="30" customHeight="1" thickBot="1" x14ac:dyDescent="0.3">
      <c r="A7" s="252"/>
      <c r="B7" s="2053" t="s">
        <v>1945</v>
      </c>
      <c r="C7" s="1682"/>
      <c r="D7" s="1682"/>
      <c r="E7" s="1682"/>
      <c r="F7" s="1682"/>
      <c r="G7" s="1682"/>
    </row>
    <row r="8" spans="1:13" ht="36" customHeight="1" x14ac:dyDescent="0.25">
      <c r="A8" s="324"/>
      <c r="B8" s="325" t="s">
        <v>23</v>
      </c>
      <c r="C8" s="321" t="s">
        <v>23</v>
      </c>
      <c r="D8" s="321" t="s">
        <v>23</v>
      </c>
      <c r="E8" s="580" t="s">
        <v>1096</v>
      </c>
      <c r="F8" s="581" t="s">
        <v>2151</v>
      </c>
      <c r="G8" s="582" t="s">
        <v>38</v>
      </c>
    </row>
    <row r="9" spans="1:13" ht="36" customHeight="1" x14ac:dyDescent="0.25">
      <c r="A9" s="324"/>
      <c r="B9" s="328" t="s">
        <v>23</v>
      </c>
      <c r="C9" s="327" t="s">
        <v>23</v>
      </c>
      <c r="D9" s="327" t="s">
        <v>23</v>
      </c>
      <c r="E9" s="569" t="s">
        <v>1140</v>
      </c>
      <c r="F9" s="583" t="s">
        <v>1279</v>
      </c>
      <c r="G9" s="584" t="s">
        <v>1258</v>
      </c>
    </row>
    <row r="10" spans="1:13" ht="36" customHeight="1" x14ac:dyDescent="0.25">
      <c r="A10" s="324"/>
      <c r="B10" s="328" t="s">
        <v>23</v>
      </c>
      <c r="C10" s="327" t="s">
        <v>23</v>
      </c>
      <c r="D10" s="327" t="s">
        <v>23</v>
      </c>
      <c r="E10" s="561" t="s">
        <v>215</v>
      </c>
      <c r="F10" s="600" t="s">
        <v>1260</v>
      </c>
      <c r="G10" s="337" t="s">
        <v>1260</v>
      </c>
    </row>
    <row r="11" spans="1:13" ht="36" customHeight="1" x14ac:dyDescent="0.25">
      <c r="A11" s="324"/>
      <c r="B11" s="328" t="s">
        <v>23</v>
      </c>
      <c r="C11" s="327" t="s">
        <v>23</v>
      </c>
      <c r="D11" s="327" t="s">
        <v>23</v>
      </c>
      <c r="E11" s="561" t="s">
        <v>219</v>
      </c>
      <c r="F11" s="583" t="s">
        <v>1260</v>
      </c>
      <c r="G11" s="337" t="s">
        <v>1260</v>
      </c>
    </row>
    <row r="12" spans="1:13" ht="36" customHeight="1" x14ac:dyDescent="0.25">
      <c r="A12" s="324"/>
      <c r="B12" s="328" t="s">
        <v>23</v>
      </c>
      <c r="C12" s="327" t="s">
        <v>23</v>
      </c>
      <c r="D12" s="327" t="s">
        <v>23</v>
      </c>
      <c r="E12" s="561" t="s">
        <v>221</v>
      </c>
      <c r="F12" s="600" t="s">
        <v>1264</v>
      </c>
      <c r="G12" s="337" t="s">
        <v>1273</v>
      </c>
    </row>
    <row r="13" spans="1:13" ht="36" customHeight="1" x14ac:dyDescent="0.25">
      <c r="A13" s="324"/>
      <c r="B13" s="328" t="s">
        <v>23</v>
      </c>
      <c r="C13" s="327" t="s">
        <v>23</v>
      </c>
      <c r="D13" s="327" t="s">
        <v>23</v>
      </c>
      <c r="E13" s="561" t="s">
        <v>217</v>
      </c>
      <c r="F13" s="600" t="s">
        <v>554</v>
      </c>
      <c r="G13" s="337" t="s">
        <v>554</v>
      </c>
    </row>
    <row r="14" spans="1:13" ht="36" customHeight="1" x14ac:dyDescent="0.25">
      <c r="A14" s="324"/>
      <c r="B14" s="328" t="s">
        <v>23</v>
      </c>
      <c r="C14" s="327" t="s">
        <v>23</v>
      </c>
      <c r="D14" s="327" t="s">
        <v>23</v>
      </c>
      <c r="E14" s="561" t="s">
        <v>224</v>
      </c>
      <c r="F14" s="583" t="s">
        <v>406</v>
      </c>
      <c r="G14" s="337" t="s">
        <v>406</v>
      </c>
    </row>
    <row r="15" spans="1:13" ht="36" customHeight="1" x14ac:dyDescent="0.25">
      <c r="A15" s="324"/>
      <c r="B15" s="328" t="s">
        <v>23</v>
      </c>
      <c r="C15" s="327" t="s">
        <v>23</v>
      </c>
      <c r="D15" s="327" t="s">
        <v>23</v>
      </c>
      <c r="E15" s="746" t="s">
        <v>225</v>
      </c>
      <c r="F15" s="503" t="s">
        <v>552</v>
      </c>
      <c r="G15" s="748" t="s">
        <v>552</v>
      </c>
    </row>
    <row r="16" spans="1:13" ht="34.5" thickBot="1" x14ac:dyDescent="0.3">
      <c r="A16" s="324"/>
      <c r="B16" s="326" t="s">
        <v>23</v>
      </c>
      <c r="C16" s="322" t="s">
        <v>23</v>
      </c>
      <c r="D16" s="322" t="s">
        <v>23</v>
      </c>
      <c r="E16" s="747" t="s">
        <v>1194</v>
      </c>
      <c r="F16" s="858" t="s">
        <v>1944</v>
      </c>
      <c r="G16" s="585" t="s">
        <v>38</v>
      </c>
    </row>
    <row r="17" spans="1:7" ht="24" customHeight="1" thickBot="1" x14ac:dyDescent="0.3">
      <c r="A17" s="252"/>
      <c r="B17" s="2053" t="s">
        <v>1946</v>
      </c>
      <c r="C17" s="1682"/>
      <c r="D17" s="1682"/>
      <c r="E17" s="1682"/>
      <c r="F17" s="1682"/>
      <c r="G17" s="1682"/>
    </row>
    <row r="18" spans="1:7" ht="75.75" customHeight="1" x14ac:dyDescent="0.25">
      <c r="A18" s="324"/>
      <c r="B18" s="325" t="s">
        <v>23</v>
      </c>
      <c r="C18" s="321" t="s">
        <v>23</v>
      </c>
      <c r="D18" s="321" t="s">
        <v>23</v>
      </c>
      <c r="E18" s="570" t="s">
        <v>229</v>
      </c>
      <c r="F18" s="581" t="s">
        <v>2299</v>
      </c>
      <c r="G18" s="601" t="s">
        <v>38</v>
      </c>
    </row>
    <row r="19" spans="1:7" ht="36" customHeight="1" x14ac:dyDescent="0.25">
      <c r="A19" s="324"/>
      <c r="B19" s="328" t="s">
        <v>23</v>
      </c>
      <c r="C19" s="327" t="s">
        <v>23</v>
      </c>
      <c r="D19" s="327" t="s">
        <v>23</v>
      </c>
      <c r="E19" s="571" t="s">
        <v>409</v>
      </c>
      <c r="F19" s="258" t="s">
        <v>1356</v>
      </c>
      <c r="G19" s="231" t="s">
        <v>1258</v>
      </c>
    </row>
    <row r="20" spans="1:7" ht="36" customHeight="1" x14ac:dyDescent="0.25">
      <c r="A20" s="324"/>
      <c r="B20" s="328" t="s">
        <v>23</v>
      </c>
      <c r="C20" s="327" t="s">
        <v>23</v>
      </c>
      <c r="D20" s="327" t="s">
        <v>23</v>
      </c>
      <c r="E20" s="331" t="s">
        <v>215</v>
      </c>
      <c r="F20" s="257" t="s">
        <v>412</v>
      </c>
      <c r="G20" s="599" t="s">
        <v>1260</v>
      </c>
    </row>
    <row r="21" spans="1:7" ht="18.75" customHeight="1" x14ac:dyDescent="0.25">
      <c r="A21" s="324"/>
      <c r="B21" s="2054"/>
      <c r="C21" s="2055"/>
      <c r="D21" s="2056"/>
      <c r="E21" s="595"/>
      <c r="F21" s="2051" t="s">
        <v>1705</v>
      </c>
      <c r="G21" s="2052"/>
    </row>
    <row r="22" spans="1:7" ht="36" customHeight="1" x14ac:dyDescent="0.25">
      <c r="A22" s="324"/>
      <c r="B22" s="328" t="s">
        <v>23</v>
      </c>
      <c r="C22" s="327" t="s">
        <v>23</v>
      </c>
      <c r="D22" s="327" t="s">
        <v>23</v>
      </c>
      <c r="E22" s="331" t="s">
        <v>219</v>
      </c>
      <c r="F22" s="257" t="s">
        <v>412</v>
      </c>
      <c r="G22" s="599" t="s">
        <v>1260</v>
      </c>
    </row>
    <row r="23" spans="1:7" ht="21" customHeight="1" x14ac:dyDescent="0.25">
      <c r="A23" s="324"/>
      <c r="B23" s="2054"/>
      <c r="C23" s="2055"/>
      <c r="D23" s="2056"/>
      <c r="E23" s="595"/>
      <c r="F23" s="2051" t="s">
        <v>1705</v>
      </c>
      <c r="G23" s="2052"/>
    </row>
    <row r="24" spans="1:7" ht="36" customHeight="1" x14ac:dyDescent="0.25">
      <c r="A24" s="324"/>
      <c r="B24" s="328" t="s">
        <v>23</v>
      </c>
      <c r="C24" s="327" t="s">
        <v>23</v>
      </c>
      <c r="D24" s="327" t="s">
        <v>23</v>
      </c>
      <c r="E24" s="331" t="s">
        <v>221</v>
      </c>
      <c r="F24" s="257" t="s">
        <v>1368</v>
      </c>
      <c r="G24" s="599" t="s">
        <v>1273</v>
      </c>
    </row>
    <row r="25" spans="1:7" ht="18" customHeight="1" x14ac:dyDescent="0.25">
      <c r="A25" s="324"/>
      <c r="B25" s="2054"/>
      <c r="C25" s="2055"/>
      <c r="D25" s="2056"/>
      <c r="E25" s="598"/>
      <c r="F25" s="2051" t="s">
        <v>1705</v>
      </c>
      <c r="G25" s="2052"/>
    </row>
    <row r="26" spans="1:7" ht="36" customHeight="1" x14ac:dyDescent="0.25">
      <c r="A26" s="324"/>
      <c r="B26" s="328" t="s">
        <v>23</v>
      </c>
      <c r="C26" s="327" t="s">
        <v>23</v>
      </c>
      <c r="D26" s="327" t="s">
        <v>23</v>
      </c>
      <c r="E26" s="331" t="s">
        <v>217</v>
      </c>
      <c r="F26" s="257" t="s">
        <v>1369</v>
      </c>
      <c r="G26" s="599" t="s">
        <v>554</v>
      </c>
    </row>
    <row r="27" spans="1:7" ht="18.75" customHeight="1" x14ac:dyDescent="0.25">
      <c r="A27" s="324"/>
      <c r="B27" s="2054"/>
      <c r="C27" s="2055"/>
      <c r="D27" s="2056"/>
      <c r="E27" s="595"/>
      <c r="F27" s="2051" t="s">
        <v>1705</v>
      </c>
      <c r="G27" s="2052"/>
    </row>
    <row r="28" spans="1:7" ht="36" customHeight="1" x14ac:dyDescent="0.25">
      <c r="A28" s="324"/>
      <c r="B28" s="328" t="s">
        <v>23</v>
      </c>
      <c r="C28" s="327" t="s">
        <v>23</v>
      </c>
      <c r="D28" s="327" t="s">
        <v>23</v>
      </c>
      <c r="E28" s="331" t="s">
        <v>224</v>
      </c>
      <c r="F28" s="258" t="s">
        <v>587</v>
      </c>
      <c r="G28" s="599" t="s">
        <v>406</v>
      </c>
    </row>
    <row r="29" spans="1:7" ht="36" customHeight="1" x14ac:dyDescent="0.25">
      <c r="A29" s="324"/>
      <c r="B29" s="335" t="s">
        <v>23</v>
      </c>
      <c r="C29" s="336" t="s">
        <v>23</v>
      </c>
      <c r="D29" s="336" t="s">
        <v>23</v>
      </c>
      <c r="E29" s="568" t="s">
        <v>225</v>
      </c>
      <c r="F29" s="602" t="s">
        <v>552</v>
      </c>
      <c r="G29" s="603" t="s">
        <v>552</v>
      </c>
    </row>
    <row r="30" spans="1:7" ht="36" customHeight="1" thickBot="1" x14ac:dyDescent="0.3">
      <c r="A30" s="324"/>
      <c r="B30" s="326" t="s">
        <v>23</v>
      </c>
      <c r="C30" s="322" t="s">
        <v>23</v>
      </c>
      <c r="D30" s="322" t="s">
        <v>23</v>
      </c>
      <c r="E30" s="576" t="s">
        <v>1194</v>
      </c>
      <c r="F30" s="509" t="s">
        <v>2152</v>
      </c>
      <c r="G30" s="604" t="s">
        <v>38</v>
      </c>
    </row>
    <row r="31" spans="1:7" ht="24" customHeight="1" thickBot="1" x14ac:dyDescent="0.3">
      <c r="A31" s="252"/>
      <c r="B31" s="2057" t="s">
        <v>1947</v>
      </c>
      <c r="C31" s="2058"/>
      <c r="D31" s="2058"/>
      <c r="E31" s="2058"/>
      <c r="F31" s="2058"/>
      <c r="G31" s="2058"/>
    </row>
    <row r="32" spans="1:7" ht="87" customHeight="1" x14ac:dyDescent="0.25">
      <c r="A32" s="324"/>
      <c r="B32" s="730" t="s">
        <v>23</v>
      </c>
      <c r="C32" s="732" t="s">
        <v>23</v>
      </c>
      <c r="D32" s="732" t="s">
        <v>23</v>
      </c>
      <c r="E32" s="727" t="s">
        <v>229</v>
      </c>
      <c r="F32" s="581" t="s">
        <v>2300</v>
      </c>
      <c r="G32" s="601" t="s">
        <v>38</v>
      </c>
    </row>
    <row r="33" spans="1:7" ht="36" customHeight="1" x14ac:dyDescent="0.25">
      <c r="A33" s="324"/>
      <c r="B33" s="734" t="s">
        <v>23</v>
      </c>
      <c r="C33" s="735" t="s">
        <v>23</v>
      </c>
      <c r="D33" s="735" t="s">
        <v>23</v>
      </c>
      <c r="E33" s="729" t="s">
        <v>409</v>
      </c>
      <c r="F33" s="583" t="s">
        <v>1258</v>
      </c>
      <c r="G33" s="231" t="s">
        <v>1258</v>
      </c>
    </row>
    <row r="34" spans="1:7" ht="36" customHeight="1" x14ac:dyDescent="0.25">
      <c r="A34" s="324"/>
      <c r="B34" s="734" t="s">
        <v>23</v>
      </c>
      <c r="C34" s="735" t="s">
        <v>23</v>
      </c>
      <c r="D34" s="735" t="s">
        <v>23</v>
      </c>
      <c r="E34" s="729" t="s">
        <v>215</v>
      </c>
      <c r="F34" s="855" t="s">
        <v>1260</v>
      </c>
      <c r="G34" s="728" t="s">
        <v>1260</v>
      </c>
    </row>
    <row r="35" spans="1:7" ht="36" customHeight="1" x14ac:dyDescent="0.25">
      <c r="A35" s="324"/>
      <c r="B35" s="734" t="s">
        <v>23</v>
      </c>
      <c r="C35" s="735" t="s">
        <v>23</v>
      </c>
      <c r="D35" s="735" t="s">
        <v>23</v>
      </c>
      <c r="E35" s="729" t="s">
        <v>219</v>
      </c>
      <c r="F35" s="850" t="s">
        <v>1260</v>
      </c>
      <c r="G35" s="728" t="s">
        <v>1260</v>
      </c>
    </row>
    <row r="36" spans="1:7" ht="36" customHeight="1" x14ac:dyDescent="0.25">
      <c r="A36" s="324"/>
      <c r="B36" s="734" t="s">
        <v>23</v>
      </c>
      <c r="C36" s="735" t="s">
        <v>23</v>
      </c>
      <c r="D36" s="735" t="s">
        <v>23</v>
      </c>
      <c r="E36" s="729" t="s">
        <v>221</v>
      </c>
      <c r="F36" s="850" t="s">
        <v>1273</v>
      </c>
      <c r="G36" s="728" t="s">
        <v>1273</v>
      </c>
    </row>
    <row r="37" spans="1:7" ht="36" customHeight="1" x14ac:dyDescent="0.25">
      <c r="A37" s="324"/>
      <c r="B37" s="734" t="s">
        <v>23</v>
      </c>
      <c r="C37" s="735" t="s">
        <v>23</v>
      </c>
      <c r="D37" s="735" t="s">
        <v>23</v>
      </c>
      <c r="E37" s="729" t="s">
        <v>217</v>
      </c>
      <c r="F37" s="850" t="s">
        <v>554</v>
      </c>
      <c r="G37" s="728" t="s">
        <v>554</v>
      </c>
    </row>
    <row r="38" spans="1:7" ht="36" customHeight="1" x14ac:dyDescent="0.25">
      <c r="A38" s="324"/>
      <c r="B38" s="734" t="s">
        <v>23</v>
      </c>
      <c r="C38" s="735" t="s">
        <v>23</v>
      </c>
      <c r="D38" s="735" t="s">
        <v>23</v>
      </c>
      <c r="E38" s="729" t="s">
        <v>224</v>
      </c>
      <c r="F38" s="850" t="s">
        <v>406</v>
      </c>
      <c r="G38" s="728" t="s">
        <v>406</v>
      </c>
    </row>
    <row r="39" spans="1:7" ht="36" customHeight="1" thickBot="1" x14ac:dyDescent="0.3">
      <c r="A39" s="324"/>
      <c r="B39" s="731" t="s">
        <v>23</v>
      </c>
      <c r="C39" s="733" t="s">
        <v>23</v>
      </c>
      <c r="D39" s="733" t="s">
        <v>23</v>
      </c>
      <c r="E39" s="736" t="s">
        <v>225</v>
      </c>
      <c r="F39" s="606" t="s">
        <v>552</v>
      </c>
      <c r="G39" s="739" t="s">
        <v>552</v>
      </c>
    </row>
    <row r="40" spans="1:7" ht="24" customHeight="1" thickBot="1" x14ac:dyDescent="0.3">
      <c r="A40" s="252"/>
      <c r="B40" s="2053" t="s">
        <v>1948</v>
      </c>
      <c r="C40" s="1682"/>
      <c r="D40" s="1682"/>
      <c r="E40" s="1682"/>
      <c r="F40" s="1682"/>
      <c r="G40" s="1682"/>
    </row>
    <row r="41" spans="1:7" ht="63.75" customHeight="1" x14ac:dyDescent="0.25">
      <c r="A41" s="324"/>
      <c r="B41" s="325" t="s">
        <v>23</v>
      </c>
      <c r="C41" s="321" t="s">
        <v>23</v>
      </c>
      <c r="D41" s="321" t="s">
        <v>23</v>
      </c>
      <c r="E41" s="587" t="s">
        <v>229</v>
      </c>
      <c r="F41" s="581" t="s">
        <v>2301</v>
      </c>
      <c r="G41" s="601" t="s">
        <v>38</v>
      </c>
    </row>
    <row r="42" spans="1:7" ht="36" customHeight="1" x14ac:dyDescent="0.25">
      <c r="A42" s="324"/>
      <c r="B42" s="328" t="s">
        <v>23</v>
      </c>
      <c r="C42" s="327" t="s">
        <v>23</v>
      </c>
      <c r="D42" s="327" t="s">
        <v>23</v>
      </c>
      <c r="E42" s="589" t="s">
        <v>409</v>
      </c>
      <c r="F42" s="258" t="s">
        <v>1356</v>
      </c>
      <c r="G42" s="231" t="s">
        <v>1258</v>
      </c>
    </row>
    <row r="43" spans="1:7" ht="36" customHeight="1" x14ac:dyDescent="0.25">
      <c r="A43" s="324"/>
      <c r="B43" s="328" t="s">
        <v>23</v>
      </c>
      <c r="C43" s="327" t="s">
        <v>23</v>
      </c>
      <c r="D43" s="327" t="s">
        <v>23</v>
      </c>
      <c r="E43" s="589" t="s">
        <v>215</v>
      </c>
      <c r="F43" s="855" t="s">
        <v>1414</v>
      </c>
      <c r="G43" s="599" t="s">
        <v>1260</v>
      </c>
    </row>
    <row r="44" spans="1:7" ht="22.5" customHeight="1" x14ac:dyDescent="0.25">
      <c r="A44" s="324"/>
      <c r="B44" s="2054"/>
      <c r="C44" s="2055"/>
      <c r="D44" s="2056"/>
      <c r="E44" s="595"/>
      <c r="F44" s="2051" t="s">
        <v>1943</v>
      </c>
      <c r="G44" s="2052"/>
    </row>
    <row r="45" spans="1:7" ht="36" customHeight="1" x14ac:dyDescent="0.25">
      <c r="A45" s="324"/>
      <c r="B45" s="328" t="s">
        <v>23</v>
      </c>
      <c r="C45" s="327" t="s">
        <v>23</v>
      </c>
      <c r="D45" s="327" t="s">
        <v>23</v>
      </c>
      <c r="E45" s="589" t="s">
        <v>219</v>
      </c>
      <c r="F45" s="855" t="s">
        <v>1414</v>
      </c>
      <c r="G45" s="599" t="s">
        <v>1260</v>
      </c>
    </row>
    <row r="46" spans="1:7" ht="22.5" customHeight="1" x14ac:dyDescent="0.25">
      <c r="A46" s="324"/>
      <c r="B46" s="2054"/>
      <c r="C46" s="2055"/>
      <c r="D46" s="2056"/>
      <c r="E46" s="595"/>
      <c r="F46" s="2051" t="s">
        <v>1943</v>
      </c>
      <c r="G46" s="2052"/>
    </row>
    <row r="47" spans="1:7" ht="36" customHeight="1" x14ac:dyDescent="0.25">
      <c r="A47" s="324"/>
      <c r="B47" s="328" t="s">
        <v>23</v>
      </c>
      <c r="C47" s="327" t="s">
        <v>23</v>
      </c>
      <c r="D47" s="327" t="s">
        <v>23</v>
      </c>
      <c r="E47" s="589" t="s">
        <v>221</v>
      </c>
      <c r="F47" s="855" t="s">
        <v>1414</v>
      </c>
      <c r="G47" s="599" t="s">
        <v>1273</v>
      </c>
    </row>
    <row r="48" spans="1:7" ht="22.5" customHeight="1" x14ac:dyDescent="0.25">
      <c r="A48" s="324"/>
      <c r="B48" s="2054"/>
      <c r="C48" s="2055"/>
      <c r="D48" s="2056"/>
      <c r="E48" s="595"/>
      <c r="F48" s="2051" t="s">
        <v>1943</v>
      </c>
      <c r="G48" s="2052"/>
    </row>
    <row r="49" spans="1:7" ht="36" customHeight="1" x14ac:dyDescent="0.25">
      <c r="A49" s="324"/>
      <c r="B49" s="328" t="s">
        <v>23</v>
      </c>
      <c r="C49" s="327" t="s">
        <v>23</v>
      </c>
      <c r="D49" s="327" t="s">
        <v>23</v>
      </c>
      <c r="E49" s="589" t="s">
        <v>217</v>
      </c>
      <c r="F49" s="855" t="s">
        <v>2153</v>
      </c>
      <c r="G49" s="599" t="s">
        <v>554</v>
      </c>
    </row>
    <row r="50" spans="1:7" ht="22.5" customHeight="1" x14ac:dyDescent="0.25">
      <c r="A50" s="324"/>
      <c r="B50" s="2054"/>
      <c r="C50" s="2055"/>
      <c r="D50" s="2056"/>
      <c r="E50" s="595"/>
      <c r="F50" s="2051" t="s">
        <v>1943</v>
      </c>
      <c r="G50" s="2052"/>
    </row>
    <row r="51" spans="1:7" ht="36" customHeight="1" x14ac:dyDescent="0.25">
      <c r="A51" s="324"/>
      <c r="B51" s="328" t="s">
        <v>23</v>
      </c>
      <c r="C51" s="327" t="s">
        <v>23</v>
      </c>
      <c r="D51" s="327" t="s">
        <v>23</v>
      </c>
      <c r="E51" s="589" t="s">
        <v>224</v>
      </c>
      <c r="F51" s="583" t="s">
        <v>1415</v>
      </c>
      <c r="G51" s="599" t="s">
        <v>406</v>
      </c>
    </row>
    <row r="52" spans="1:7" ht="36" customHeight="1" x14ac:dyDescent="0.25">
      <c r="A52" s="324"/>
      <c r="B52" s="335" t="s">
        <v>23</v>
      </c>
      <c r="C52" s="336" t="s">
        <v>23</v>
      </c>
      <c r="D52" s="336" t="s">
        <v>23</v>
      </c>
      <c r="E52" s="586" t="s">
        <v>225</v>
      </c>
      <c r="F52" s="602" t="s">
        <v>552</v>
      </c>
      <c r="G52" s="603" t="s">
        <v>552</v>
      </c>
    </row>
    <row r="53" spans="1:7" ht="36" customHeight="1" thickBot="1" x14ac:dyDescent="0.3">
      <c r="A53" s="324"/>
      <c r="B53" s="326" t="s">
        <v>23</v>
      </c>
      <c r="C53" s="322" t="s">
        <v>23</v>
      </c>
      <c r="D53" s="322" t="s">
        <v>23</v>
      </c>
      <c r="E53" s="588" t="s">
        <v>1194</v>
      </c>
      <c r="F53" s="509" t="s">
        <v>2154</v>
      </c>
      <c r="G53" s="604" t="s">
        <v>38</v>
      </c>
    </row>
    <row r="54" spans="1:7" ht="24" customHeight="1" thickBot="1" x14ac:dyDescent="0.3">
      <c r="A54" s="252"/>
      <c r="B54" s="2057" t="s">
        <v>1949</v>
      </c>
      <c r="C54" s="2058"/>
      <c r="D54" s="2058"/>
      <c r="E54" s="2058"/>
      <c r="F54" s="2058"/>
      <c r="G54" s="2058"/>
    </row>
    <row r="55" spans="1:7" ht="84.75" customHeight="1" x14ac:dyDescent="0.25">
      <c r="A55" s="324"/>
      <c r="B55" s="623" t="s">
        <v>23</v>
      </c>
      <c r="C55" s="626" t="s">
        <v>23</v>
      </c>
      <c r="D55" s="626" t="s">
        <v>23</v>
      </c>
      <c r="E55" s="620" t="s">
        <v>229</v>
      </c>
      <c r="F55" s="581" t="s">
        <v>2300</v>
      </c>
      <c r="G55" s="601" t="s">
        <v>38</v>
      </c>
    </row>
    <row r="56" spans="1:7" ht="36" customHeight="1" x14ac:dyDescent="0.25">
      <c r="A56" s="324"/>
      <c r="B56" s="624" t="s">
        <v>23</v>
      </c>
      <c r="C56" s="627" t="s">
        <v>23</v>
      </c>
      <c r="D56" s="627" t="s">
        <v>23</v>
      </c>
      <c r="E56" s="621" t="s">
        <v>409</v>
      </c>
      <c r="F56" s="258" t="s">
        <v>1258</v>
      </c>
      <c r="G56" s="231" t="s">
        <v>1258</v>
      </c>
    </row>
    <row r="57" spans="1:7" ht="36" customHeight="1" x14ac:dyDescent="0.25">
      <c r="A57" s="324"/>
      <c r="B57" s="624" t="s">
        <v>23</v>
      </c>
      <c r="C57" s="627" t="s">
        <v>23</v>
      </c>
      <c r="D57" s="627" t="s">
        <v>23</v>
      </c>
      <c r="E57" s="621" t="s">
        <v>215</v>
      </c>
      <c r="F57" s="257" t="s">
        <v>5</v>
      </c>
      <c r="G57" s="622" t="s">
        <v>1260</v>
      </c>
    </row>
    <row r="58" spans="1:7" ht="36" customHeight="1" x14ac:dyDescent="0.25">
      <c r="A58" s="324"/>
      <c r="B58" s="624" t="s">
        <v>23</v>
      </c>
      <c r="C58" s="627" t="s">
        <v>23</v>
      </c>
      <c r="D58" s="627" t="s">
        <v>23</v>
      </c>
      <c r="E58" s="621" t="s">
        <v>219</v>
      </c>
      <c r="F58" s="257" t="s">
        <v>1451</v>
      </c>
      <c r="G58" s="622" t="s">
        <v>1260</v>
      </c>
    </row>
    <row r="59" spans="1:7" ht="36" customHeight="1" x14ac:dyDescent="0.25">
      <c r="A59" s="324"/>
      <c r="B59" s="624" t="s">
        <v>23</v>
      </c>
      <c r="C59" s="627" t="s">
        <v>23</v>
      </c>
      <c r="D59" s="627" t="s">
        <v>23</v>
      </c>
      <c r="E59" s="621" t="s">
        <v>221</v>
      </c>
      <c r="F59" s="257" t="s">
        <v>1450</v>
      </c>
      <c r="G59" s="622" t="s">
        <v>1273</v>
      </c>
    </row>
    <row r="60" spans="1:7" ht="36" customHeight="1" x14ac:dyDescent="0.25">
      <c r="A60" s="324"/>
      <c r="B60" s="624" t="s">
        <v>23</v>
      </c>
      <c r="C60" s="627" t="s">
        <v>23</v>
      </c>
      <c r="D60" s="627" t="s">
        <v>23</v>
      </c>
      <c r="E60" s="621" t="s">
        <v>217</v>
      </c>
      <c r="F60" s="257" t="s">
        <v>1449</v>
      </c>
      <c r="G60" s="622" t="s">
        <v>554</v>
      </c>
    </row>
    <row r="61" spans="1:7" ht="36" customHeight="1" x14ac:dyDescent="0.25">
      <c r="A61" s="324"/>
      <c r="B61" s="624" t="s">
        <v>23</v>
      </c>
      <c r="C61" s="627" t="s">
        <v>23</v>
      </c>
      <c r="D61" s="627" t="s">
        <v>23</v>
      </c>
      <c r="E61" s="621" t="s">
        <v>224</v>
      </c>
      <c r="F61" s="583" t="s">
        <v>1372</v>
      </c>
      <c r="G61" s="622" t="s">
        <v>406</v>
      </c>
    </row>
    <row r="62" spans="1:7" ht="36" customHeight="1" thickBot="1" x14ac:dyDescent="0.3">
      <c r="A62" s="324"/>
      <c r="B62" s="625" t="s">
        <v>23</v>
      </c>
      <c r="C62" s="628" t="s">
        <v>23</v>
      </c>
      <c r="D62" s="628" t="s">
        <v>23</v>
      </c>
      <c r="E62" s="629" t="s">
        <v>225</v>
      </c>
      <c r="F62" s="606" t="s">
        <v>552</v>
      </c>
      <c r="G62" s="630" t="s">
        <v>552</v>
      </c>
    </row>
    <row r="63" spans="1:7" ht="24" customHeight="1" thickBot="1" x14ac:dyDescent="0.3">
      <c r="A63" s="252"/>
      <c r="B63" s="2053" t="s">
        <v>1950</v>
      </c>
      <c r="C63" s="1682"/>
      <c r="D63" s="1682"/>
      <c r="E63" s="1682"/>
      <c r="F63" s="1682"/>
      <c r="G63" s="1682"/>
    </row>
    <row r="64" spans="1:7" ht="72.75" customHeight="1" x14ac:dyDescent="0.25">
      <c r="A64" s="324"/>
      <c r="B64" s="740" t="s">
        <v>23</v>
      </c>
      <c r="C64" s="742" t="s">
        <v>23</v>
      </c>
      <c r="D64" s="742" t="s">
        <v>23</v>
      </c>
      <c r="E64" s="854" t="s">
        <v>1096</v>
      </c>
      <c r="F64" s="877" t="s">
        <v>2302</v>
      </c>
      <c r="G64" s="582" t="s">
        <v>38</v>
      </c>
    </row>
    <row r="65" spans="1:7" ht="36" customHeight="1" x14ac:dyDescent="0.25">
      <c r="A65" s="324"/>
      <c r="B65" s="744" t="s">
        <v>23</v>
      </c>
      <c r="C65" s="745" t="s">
        <v>23</v>
      </c>
      <c r="D65" s="745" t="s">
        <v>23</v>
      </c>
      <c r="E65" s="850" t="s">
        <v>1140</v>
      </c>
      <c r="F65" s="583" t="s">
        <v>1258</v>
      </c>
      <c r="G65" s="584" t="s">
        <v>1258</v>
      </c>
    </row>
    <row r="66" spans="1:7" ht="36" customHeight="1" x14ac:dyDescent="0.25">
      <c r="A66" s="324"/>
      <c r="B66" s="744" t="s">
        <v>23</v>
      </c>
      <c r="C66" s="745" t="s">
        <v>23</v>
      </c>
      <c r="D66" s="745" t="s">
        <v>23</v>
      </c>
      <c r="E66" s="850" t="s">
        <v>1344</v>
      </c>
      <c r="F66" s="855" t="s">
        <v>1370</v>
      </c>
      <c r="G66" s="851" t="s">
        <v>1260</v>
      </c>
    </row>
    <row r="67" spans="1:7" ht="22.5" customHeight="1" x14ac:dyDescent="0.25">
      <c r="A67" s="324"/>
      <c r="B67" s="2054"/>
      <c r="C67" s="2055"/>
      <c r="D67" s="2056"/>
      <c r="E67" s="874"/>
      <c r="F67" s="2060" t="s">
        <v>2155</v>
      </c>
      <c r="G67" s="2061"/>
    </row>
    <row r="68" spans="1:7" ht="36" customHeight="1" x14ac:dyDescent="0.25">
      <c r="A68" s="324"/>
      <c r="B68" s="744" t="s">
        <v>23</v>
      </c>
      <c r="C68" s="745" t="s">
        <v>23</v>
      </c>
      <c r="D68" s="745" t="s">
        <v>23</v>
      </c>
      <c r="E68" s="850" t="s">
        <v>1340</v>
      </c>
      <c r="F68" s="583" t="s">
        <v>1370</v>
      </c>
      <c r="G68" s="851" t="s">
        <v>1260</v>
      </c>
    </row>
    <row r="69" spans="1:7" ht="22.5" customHeight="1" x14ac:dyDescent="0.25">
      <c r="A69" s="324"/>
      <c r="B69" s="2054"/>
      <c r="C69" s="2055"/>
      <c r="D69" s="2056"/>
      <c r="E69" s="874"/>
      <c r="F69" s="2060" t="s">
        <v>2155</v>
      </c>
      <c r="G69" s="2061"/>
    </row>
    <row r="70" spans="1:7" ht="36" customHeight="1" x14ac:dyDescent="0.25">
      <c r="A70" s="324"/>
      <c r="B70" s="744" t="s">
        <v>23</v>
      </c>
      <c r="C70" s="745" t="s">
        <v>23</v>
      </c>
      <c r="D70" s="745" t="s">
        <v>23</v>
      </c>
      <c r="E70" s="850" t="s">
        <v>1341</v>
      </c>
      <c r="F70" s="855" t="s">
        <v>1370</v>
      </c>
      <c r="G70" s="851" t="s">
        <v>1273</v>
      </c>
    </row>
    <row r="71" spans="1:7" ht="22.5" customHeight="1" x14ac:dyDescent="0.25">
      <c r="A71" s="324"/>
      <c r="B71" s="2054"/>
      <c r="C71" s="2055"/>
      <c r="D71" s="2056"/>
      <c r="E71" s="874"/>
      <c r="F71" s="2060" t="s">
        <v>2155</v>
      </c>
      <c r="G71" s="2061"/>
    </row>
    <row r="72" spans="1:7" ht="36" customHeight="1" x14ac:dyDescent="0.25">
      <c r="A72" s="324"/>
      <c r="B72" s="744" t="s">
        <v>23</v>
      </c>
      <c r="C72" s="745" t="s">
        <v>23</v>
      </c>
      <c r="D72" s="745" t="s">
        <v>23</v>
      </c>
      <c r="E72" s="850" t="s">
        <v>1342</v>
      </c>
      <c r="F72" s="855" t="s">
        <v>1371</v>
      </c>
      <c r="G72" s="851" t="s">
        <v>554</v>
      </c>
    </row>
    <row r="73" spans="1:7" ht="22.5" customHeight="1" x14ac:dyDescent="0.25">
      <c r="A73" s="324"/>
      <c r="B73" s="2054"/>
      <c r="C73" s="2055"/>
      <c r="D73" s="2056"/>
      <c r="E73" s="874"/>
      <c r="F73" s="2060" t="s">
        <v>2155</v>
      </c>
      <c r="G73" s="2061"/>
    </row>
    <row r="74" spans="1:7" ht="36" customHeight="1" x14ac:dyDescent="0.25">
      <c r="A74" s="324"/>
      <c r="B74" s="744" t="s">
        <v>23</v>
      </c>
      <c r="C74" s="745" t="s">
        <v>23</v>
      </c>
      <c r="D74" s="745" t="s">
        <v>23</v>
      </c>
      <c r="E74" s="850" t="s">
        <v>1343</v>
      </c>
      <c r="F74" s="583" t="s">
        <v>1372</v>
      </c>
      <c r="G74" s="851" t="s">
        <v>406</v>
      </c>
    </row>
    <row r="75" spans="1:7" ht="36" customHeight="1" x14ac:dyDescent="0.25">
      <c r="A75" s="324"/>
      <c r="B75" s="335" t="s">
        <v>23</v>
      </c>
      <c r="C75" s="336" t="s">
        <v>23</v>
      </c>
      <c r="D75" s="336" t="s">
        <v>23</v>
      </c>
      <c r="E75" s="849" t="s">
        <v>1413</v>
      </c>
      <c r="F75" s="612" t="s">
        <v>552</v>
      </c>
      <c r="G75" s="853" t="s">
        <v>552</v>
      </c>
    </row>
    <row r="76" spans="1:7" ht="36" customHeight="1" thickBot="1" x14ac:dyDescent="0.3">
      <c r="A76" s="324"/>
      <c r="B76" s="741" t="s">
        <v>23</v>
      </c>
      <c r="C76" s="743" t="s">
        <v>23</v>
      </c>
      <c r="D76" s="743" t="s">
        <v>23</v>
      </c>
      <c r="E76" s="856" t="s">
        <v>1363</v>
      </c>
      <c r="F76" s="878" t="s">
        <v>2156</v>
      </c>
      <c r="G76" s="857" t="s">
        <v>38</v>
      </c>
    </row>
  </sheetData>
  <sheetProtection password="CA09" sheet="1" objects="1" scenarios="1"/>
  <mergeCells count="37">
    <mergeCell ref="B71:D71"/>
    <mergeCell ref="F71:G71"/>
    <mergeCell ref="B73:D73"/>
    <mergeCell ref="F73:G73"/>
    <mergeCell ref="B63:G63"/>
    <mergeCell ref="B67:D67"/>
    <mergeCell ref="F67:G67"/>
    <mergeCell ref="B69:D69"/>
    <mergeCell ref="F69:G69"/>
    <mergeCell ref="B54:G54"/>
    <mergeCell ref="B27:D27"/>
    <mergeCell ref="B50:D50"/>
    <mergeCell ref="B48:D48"/>
    <mergeCell ref="B46:D46"/>
    <mergeCell ref="B44:D44"/>
    <mergeCell ref="B2:G2"/>
    <mergeCell ref="B4:D4"/>
    <mergeCell ref="E4:E5"/>
    <mergeCell ref="F4:F5"/>
    <mergeCell ref="G4:G5"/>
    <mergeCell ref="B3:E3"/>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s>
  <hyperlinks>
    <hyperlink ref="B3" location="Inhaltsverzeichnis!A1" display="zurück zum Inhaltsverzeichnis" xr:uid="{00000000-0004-0000-2600-000000000000}"/>
  </hyperlinks>
  <pageMargins left="0.7" right="0.7" top="0.78740157499999996" bottom="0.78740157499999996"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B3" sqref="B3:G3"/>
    </sheetView>
  </sheetViews>
  <sheetFormatPr baseColWidth="10" defaultColWidth="9.140625" defaultRowHeight="14.25" x14ac:dyDescent="0.2"/>
  <cols>
    <col min="1" max="1" width="4.7109375" style="40" customWidth="1"/>
    <col min="2" max="2" width="10.42578125" style="40" customWidth="1"/>
    <col min="3" max="3" width="5.28515625" style="40" customWidth="1"/>
    <col min="4" max="4" width="19.28515625" style="40" customWidth="1"/>
    <col min="5" max="5" width="9.7109375" style="40" customWidth="1"/>
    <col min="6" max="6" width="7.28515625" style="40" customWidth="1"/>
    <col min="7" max="8" width="9.28515625" style="40" customWidth="1"/>
    <col min="9" max="9" width="7.28515625" style="40" customWidth="1"/>
    <col min="10" max="10" width="8.5703125" style="40" customWidth="1"/>
    <col min="11" max="11" width="8.42578125" style="40" customWidth="1"/>
    <col min="12" max="12" width="9" style="40" customWidth="1"/>
    <col min="13" max="13" width="21.42578125" style="40" customWidth="1"/>
    <col min="14" max="14" width="10.7109375" style="40" customWidth="1"/>
    <col min="15" max="15" width="11.5703125" style="40" customWidth="1"/>
    <col min="16" max="16" width="13.28515625" style="40" customWidth="1"/>
    <col min="17" max="17" width="9.7109375" style="40" customWidth="1"/>
    <col min="18" max="18" width="9.140625" style="40"/>
    <col min="19" max="20" width="8.7109375" style="40" customWidth="1"/>
    <col min="21" max="22" width="9.140625" style="40"/>
    <col min="23" max="23" width="6.85546875" style="40" customWidth="1"/>
    <col min="24" max="24" width="4.140625" style="40" customWidth="1"/>
    <col min="25" max="25" width="6.28515625" style="40" customWidth="1"/>
    <col min="26" max="16384" width="9.140625" style="40"/>
  </cols>
  <sheetData>
    <row r="1" spans="1:16" ht="6.75" customHeight="1" x14ac:dyDescent="0.2"/>
    <row r="2" spans="1:16" ht="47.25" customHeight="1" x14ac:dyDescent="0.2">
      <c r="B2" s="1012" t="s">
        <v>1954</v>
      </c>
      <c r="C2" s="1012"/>
      <c r="D2" s="1012"/>
      <c r="E2" s="1012"/>
      <c r="F2" s="1012"/>
      <c r="G2" s="1012"/>
      <c r="H2" s="1012"/>
      <c r="I2" s="1012"/>
      <c r="J2" s="1012"/>
      <c r="K2" s="1012"/>
      <c r="L2" s="1012"/>
      <c r="M2" s="61"/>
      <c r="N2" s="61"/>
      <c r="O2" s="61"/>
      <c r="P2" s="41"/>
    </row>
    <row r="3" spans="1:16" s="41" customFormat="1" ht="20.100000000000001" customHeight="1" x14ac:dyDescent="0.2">
      <c r="A3" s="6"/>
      <c r="B3" s="1373" t="s">
        <v>1536</v>
      </c>
      <c r="C3" s="1373"/>
      <c r="D3" s="1373"/>
      <c r="E3" s="1373"/>
      <c r="F3" s="1373"/>
      <c r="G3" s="1373"/>
      <c r="H3" s="51"/>
      <c r="I3" s="51"/>
      <c r="J3" s="51"/>
      <c r="K3" s="782"/>
      <c r="L3" s="782"/>
      <c r="M3" s="782"/>
    </row>
    <row r="4" spans="1:16" ht="12.75" customHeight="1" x14ac:dyDescent="0.2">
      <c r="B4" s="312"/>
      <c r="C4" s="312"/>
      <c r="D4" s="312"/>
      <c r="E4" s="312"/>
      <c r="F4" s="45"/>
      <c r="G4" s="83"/>
      <c r="H4" s="87"/>
      <c r="I4" s="62"/>
      <c r="J4" s="62"/>
      <c r="K4" s="62"/>
      <c r="L4" s="61"/>
      <c r="M4" s="61"/>
      <c r="N4" s="61"/>
      <c r="O4" s="61"/>
      <c r="P4" s="41"/>
    </row>
    <row r="5" spans="1:16" ht="12" customHeight="1" x14ac:dyDescent="0.2">
      <c r="B5" s="312"/>
      <c r="C5" s="312"/>
      <c r="D5" s="312"/>
      <c r="E5" s="312"/>
      <c r="F5" s="45"/>
      <c r="G5" s="83"/>
      <c r="H5" s="87"/>
      <c r="I5" s="62"/>
      <c r="J5" s="62"/>
      <c r="K5" s="62"/>
      <c r="L5" s="61"/>
      <c r="M5" s="61"/>
      <c r="N5" s="61"/>
      <c r="O5" s="61"/>
      <c r="P5" s="41"/>
    </row>
    <row r="6" spans="1:16" s="29" customFormat="1" ht="5.25" customHeight="1" x14ac:dyDescent="0.2">
      <c r="A6" s="2063"/>
      <c r="B6" s="2063"/>
      <c r="C6" s="2063"/>
      <c r="D6" s="2063"/>
      <c r="E6" s="2063"/>
      <c r="F6" s="2063"/>
      <c r="G6" s="2063"/>
      <c r="H6" s="2063"/>
      <c r="I6" s="2063"/>
      <c r="J6" s="2063"/>
      <c r="K6" s="2063"/>
      <c r="L6" s="2063"/>
      <c r="M6" s="2063"/>
      <c r="N6" s="2063"/>
      <c r="O6" s="2063"/>
      <c r="P6" s="2063"/>
    </row>
    <row r="7" spans="1:16" s="29" customFormat="1" ht="44.25" customHeight="1" x14ac:dyDescent="0.2">
      <c r="B7" s="1654" t="s">
        <v>1647</v>
      </c>
      <c r="C7" s="1655"/>
      <c r="D7" s="1656"/>
      <c r="E7" s="1505" t="s">
        <v>2446</v>
      </c>
      <c r="F7" s="1506"/>
      <c r="G7" s="1506"/>
      <c r="H7" s="1506"/>
      <c r="I7" s="1506"/>
      <c r="J7" s="1506"/>
      <c r="K7" s="1506"/>
      <c r="L7" s="1507"/>
      <c r="M7" s="1508" t="s">
        <v>1654</v>
      </c>
      <c r="N7" s="1608" t="s">
        <v>1653</v>
      </c>
      <c r="O7" s="1620" t="s">
        <v>1652</v>
      </c>
    </row>
    <row r="8" spans="1:16" s="29" customFormat="1" ht="9.75" customHeight="1" x14ac:dyDescent="0.2">
      <c r="B8" s="1657"/>
      <c r="C8" s="1658"/>
      <c r="D8" s="1659"/>
      <c r="E8" s="107" t="s">
        <v>250</v>
      </c>
      <c r="F8" s="108" t="s">
        <v>251</v>
      </c>
      <c r="G8" s="109" t="s">
        <v>252</v>
      </c>
      <c r="H8" s="109" t="s">
        <v>253</v>
      </c>
      <c r="I8" s="110" t="s">
        <v>254</v>
      </c>
      <c r="J8" s="111" t="s">
        <v>39</v>
      </c>
      <c r="K8" s="112" t="s">
        <v>24</v>
      </c>
      <c r="L8" s="1511" t="s">
        <v>524</v>
      </c>
      <c r="M8" s="1509"/>
      <c r="N8" s="1609"/>
      <c r="O8" s="1620"/>
    </row>
    <row r="9" spans="1:16" s="29" customFormat="1" ht="36" customHeight="1" x14ac:dyDescent="0.2">
      <c r="B9" s="1660"/>
      <c r="C9" s="1661"/>
      <c r="D9" s="1662"/>
      <c r="E9" s="113" t="s">
        <v>255</v>
      </c>
      <c r="F9" s="114" t="s">
        <v>255</v>
      </c>
      <c r="G9" s="115" t="s">
        <v>256</v>
      </c>
      <c r="H9" s="115" t="s">
        <v>256</v>
      </c>
      <c r="I9" s="115" t="s">
        <v>256</v>
      </c>
      <c r="J9" s="116" t="s">
        <v>257</v>
      </c>
      <c r="K9" s="117" t="s">
        <v>258</v>
      </c>
      <c r="L9" s="1512"/>
      <c r="M9" s="1510"/>
      <c r="N9" s="1610"/>
      <c r="O9" s="1620"/>
    </row>
    <row r="10" spans="1:16" s="29" customFormat="1" ht="27.75" customHeight="1" x14ac:dyDescent="0.2">
      <c r="B10" s="1460" t="s">
        <v>1655</v>
      </c>
      <c r="C10" s="1460"/>
      <c r="D10" s="1461"/>
      <c r="E10" s="299">
        <v>20</v>
      </c>
      <c r="F10" s="299">
        <v>25</v>
      </c>
      <c r="G10" s="299">
        <v>15</v>
      </c>
      <c r="H10" s="299">
        <v>13</v>
      </c>
      <c r="I10" s="299">
        <v>5</v>
      </c>
      <c r="J10" s="299">
        <v>16</v>
      </c>
      <c r="K10" s="299">
        <v>8</v>
      </c>
      <c r="L10" s="300">
        <v>4</v>
      </c>
      <c r="M10" s="118">
        <v>145</v>
      </c>
      <c r="N10" s="304">
        <v>10</v>
      </c>
      <c r="O10" s="310">
        <f>(M10-N10)/M10</f>
        <v>0.93103448275862066</v>
      </c>
    </row>
    <row r="11" spans="1:16" s="29" customFormat="1" ht="3.75" customHeight="1" x14ac:dyDescent="0.2">
      <c r="B11" s="426"/>
      <c r="C11" s="427"/>
      <c r="D11" s="428"/>
      <c r="E11" s="301"/>
      <c r="F11" s="301"/>
      <c r="G11" s="301"/>
      <c r="H11" s="301"/>
      <c r="I11" s="301"/>
      <c r="J11" s="301"/>
      <c r="K11" s="301"/>
      <c r="L11" s="301"/>
      <c r="M11" s="429"/>
      <c r="N11" s="305"/>
      <c r="O11" s="310"/>
    </row>
    <row r="12" spans="1:16" s="29" customFormat="1" ht="35.25" customHeight="1" x14ac:dyDescent="0.2">
      <c r="B12" s="1462" t="s">
        <v>1656</v>
      </c>
      <c r="C12" s="1463"/>
      <c r="D12" s="1464"/>
      <c r="E12" s="302">
        <f>E13+E14</f>
        <v>18</v>
      </c>
      <c r="F12" s="302">
        <f t="shared" ref="F12:L12" si="0">F13+F14</f>
        <v>23</v>
      </c>
      <c r="G12" s="302">
        <f t="shared" si="0"/>
        <v>15</v>
      </c>
      <c r="H12" s="302">
        <f t="shared" si="0"/>
        <v>13</v>
      </c>
      <c r="I12" s="302">
        <f t="shared" si="0"/>
        <v>5</v>
      </c>
      <c r="J12" s="302">
        <f t="shared" si="0"/>
        <v>16</v>
      </c>
      <c r="K12" s="302">
        <f t="shared" si="0"/>
        <v>2</v>
      </c>
      <c r="L12" s="302">
        <f t="shared" si="0"/>
        <v>1</v>
      </c>
      <c r="M12" s="118">
        <f>IF(AND(E12="",F12="",I12="",J12="",K12="",L12=""),"",SUM(E12:L12))</f>
        <v>93</v>
      </c>
      <c r="N12" s="306">
        <f>N13+N14</f>
        <v>8</v>
      </c>
      <c r="O12" s="310">
        <f t="shared" ref="O12:O20" si="1">(M12-N12)/M12</f>
        <v>0.91397849462365588</v>
      </c>
    </row>
    <row r="13" spans="1:16" s="29" customFormat="1" ht="30" customHeight="1" x14ac:dyDescent="0.2">
      <c r="B13" s="1496" t="s">
        <v>1657</v>
      </c>
      <c r="C13" s="1496"/>
      <c r="D13" s="1497"/>
      <c r="E13" s="299">
        <v>18</v>
      </c>
      <c r="F13" s="299">
        <v>22</v>
      </c>
      <c r="G13" s="299">
        <v>10</v>
      </c>
      <c r="H13" s="299">
        <v>3</v>
      </c>
      <c r="I13" s="299">
        <v>0</v>
      </c>
      <c r="J13" s="299">
        <v>3</v>
      </c>
      <c r="K13" s="299">
        <v>0</v>
      </c>
      <c r="L13" s="299">
        <v>0</v>
      </c>
      <c r="M13" s="118">
        <f>IF(AND(E13="",F13="",I13="",J13="",K13="",L13=""),"",SUM(E13:L13))</f>
        <v>56</v>
      </c>
      <c r="N13" s="304">
        <v>2</v>
      </c>
      <c r="O13" s="310">
        <f t="shared" si="1"/>
        <v>0.9642857142857143</v>
      </c>
    </row>
    <row r="14" spans="1:16" s="29" customFormat="1" ht="29.25" customHeight="1" x14ac:dyDescent="0.2">
      <c r="B14" s="1496" t="s">
        <v>1658</v>
      </c>
      <c r="C14" s="1496"/>
      <c r="D14" s="1497"/>
      <c r="E14" s="299">
        <v>0</v>
      </c>
      <c r="F14" s="299">
        <v>1</v>
      </c>
      <c r="G14" s="299">
        <v>5</v>
      </c>
      <c r="H14" s="299">
        <v>10</v>
      </c>
      <c r="I14" s="299">
        <v>5</v>
      </c>
      <c r="J14" s="299">
        <v>13</v>
      </c>
      <c r="K14" s="299">
        <v>2</v>
      </c>
      <c r="L14" s="299">
        <v>1</v>
      </c>
      <c r="M14" s="118">
        <f>IF(AND(E14="",F14="",I14="",J14="",K14="",L14=""),"",SUM(E14:L14))</f>
        <v>37</v>
      </c>
      <c r="N14" s="304">
        <v>6</v>
      </c>
      <c r="O14" s="310">
        <f t="shared" si="1"/>
        <v>0.83783783783783783</v>
      </c>
    </row>
    <row r="15" spans="1:16" s="31" customFormat="1" ht="3.75" customHeight="1" x14ac:dyDescent="0.2">
      <c r="B15" s="119"/>
      <c r="C15" s="120"/>
      <c r="D15" s="106"/>
      <c r="E15" s="303"/>
      <c r="F15" s="303"/>
      <c r="G15" s="303"/>
      <c r="H15" s="303"/>
      <c r="I15" s="303"/>
      <c r="J15" s="303"/>
      <c r="K15" s="303"/>
      <c r="L15" s="303"/>
      <c r="M15" s="118"/>
      <c r="N15" s="307"/>
      <c r="O15" s="310"/>
    </row>
    <row r="16" spans="1:16" s="31" customFormat="1" ht="44.25" customHeight="1" x14ac:dyDescent="0.2">
      <c r="B16" s="1498" t="s">
        <v>2384</v>
      </c>
      <c r="C16" s="1499"/>
      <c r="D16" s="1500"/>
      <c r="E16" s="299">
        <v>0</v>
      </c>
      <c r="F16" s="299">
        <v>2</v>
      </c>
      <c r="G16" s="299">
        <v>1</v>
      </c>
      <c r="H16" s="299">
        <v>4</v>
      </c>
      <c r="I16" s="299">
        <v>2</v>
      </c>
      <c r="J16" s="299">
        <v>6</v>
      </c>
      <c r="K16" s="299">
        <v>2</v>
      </c>
      <c r="L16" s="299">
        <v>0</v>
      </c>
      <c r="M16" s="118">
        <f>IF(AND(E16="",F16="",I16="",J16="",K16="",L16=""),"",SUM(E16:L16))</f>
        <v>17</v>
      </c>
      <c r="N16" s="304">
        <v>2</v>
      </c>
      <c r="O16" s="310">
        <f t="shared" si="1"/>
        <v>0.88235294117647056</v>
      </c>
    </row>
    <row r="17" spans="1:20" s="123" customFormat="1" ht="4.5" customHeight="1" x14ac:dyDescent="0.2">
      <c r="B17" s="1451"/>
      <c r="C17" s="1451"/>
      <c r="D17" s="1451"/>
      <c r="E17" s="817"/>
      <c r="F17" s="817"/>
      <c r="G17" s="817"/>
      <c r="H17" s="817"/>
      <c r="I17" s="817"/>
      <c r="J17" s="817"/>
      <c r="K17" s="817"/>
      <c r="L17" s="817"/>
      <c r="M17" s="817"/>
      <c r="N17" s="307"/>
      <c r="O17" s="310"/>
    </row>
    <row r="18" spans="1:20" s="31" customFormat="1" ht="35.25" customHeight="1" x14ac:dyDescent="0.2">
      <c r="B18" s="1452" t="s">
        <v>1659</v>
      </c>
      <c r="C18" s="1452"/>
      <c r="D18" s="1452"/>
      <c r="E18" s="1453" t="s">
        <v>1660</v>
      </c>
      <c r="F18" s="1454"/>
      <c r="G18" s="1454"/>
      <c r="H18" s="1455"/>
      <c r="I18" s="1453" t="s">
        <v>1661</v>
      </c>
      <c r="J18" s="1454"/>
      <c r="K18" s="1454"/>
      <c r="L18" s="1455"/>
      <c r="M18" s="124" t="s">
        <v>1662</v>
      </c>
      <c r="N18" s="308"/>
      <c r="O18" s="310"/>
    </row>
    <row r="19" spans="1:20" s="31" customFormat="1" ht="24" customHeight="1" x14ac:dyDescent="0.2">
      <c r="B19" s="1456" t="s">
        <v>2303</v>
      </c>
      <c r="C19" s="1456"/>
      <c r="D19" s="1456"/>
      <c r="E19" s="1457">
        <v>60</v>
      </c>
      <c r="F19" s="1458"/>
      <c r="G19" s="1458"/>
      <c r="H19" s="1459"/>
      <c r="I19" s="1457">
        <v>3</v>
      </c>
      <c r="J19" s="1458"/>
      <c r="K19" s="1458"/>
      <c r="L19" s="1459"/>
      <c r="M19" s="125">
        <f>IF(AND(E19="",I19=""),"",SUM(E19:L19))</f>
        <v>63</v>
      </c>
      <c r="N19" s="309">
        <v>2</v>
      </c>
      <c r="O19" s="310">
        <f t="shared" si="1"/>
        <v>0.96825396825396826</v>
      </c>
    </row>
    <row r="20" spans="1:20" s="31" customFormat="1" ht="30.75" customHeight="1" x14ac:dyDescent="0.2">
      <c r="B20" s="1456" t="s">
        <v>2225</v>
      </c>
      <c r="C20" s="1495"/>
      <c r="D20" s="1495"/>
      <c r="E20" s="1457">
        <v>5</v>
      </c>
      <c r="F20" s="1458"/>
      <c r="G20" s="1458"/>
      <c r="H20" s="1459"/>
      <c r="I20" s="1457">
        <v>1</v>
      </c>
      <c r="J20" s="1458"/>
      <c r="K20" s="1458"/>
      <c r="L20" s="1459"/>
      <c r="M20" s="125">
        <f>IF(AND(E20="",I20=""),"",E20*2+I20*2)</f>
        <v>12</v>
      </c>
      <c r="N20" s="309">
        <v>0</v>
      </c>
      <c r="O20" s="310">
        <f t="shared" si="1"/>
        <v>1</v>
      </c>
    </row>
    <row r="21" spans="1:20" s="29" customFormat="1" ht="14.1" customHeight="1" x14ac:dyDescent="0.2">
      <c r="A21" s="122"/>
      <c r="B21" s="1416"/>
      <c r="C21" s="1417"/>
      <c r="D21" s="1418"/>
      <c r="E21" s="126"/>
      <c r="F21" s="127"/>
      <c r="G21" s="127"/>
      <c r="H21" s="127"/>
      <c r="I21" s="127"/>
      <c r="J21" s="127"/>
      <c r="K21" s="127"/>
      <c r="L21" s="127"/>
      <c r="M21" s="128">
        <f>IF(AND(M19="",M20=""),"",SUM(M19:M20))</f>
        <v>75</v>
      </c>
    </row>
    <row r="22" spans="1:20" s="29" customFormat="1" ht="26.25" customHeight="1" x14ac:dyDescent="0.2">
      <c r="B22" s="1419" t="s">
        <v>1663</v>
      </c>
      <c r="C22" s="1419"/>
      <c r="D22" s="1419"/>
      <c r="E22" s="1420">
        <f>IF(AND(E19="",E20=""),"",SUM(E19:H20))</f>
        <v>65</v>
      </c>
      <c r="F22" s="1421"/>
      <c r="G22" s="1421"/>
      <c r="H22" s="1422"/>
      <c r="I22" s="1420">
        <f>IF(AND(I19="",I20=""),"",SUM(I19:L20))</f>
        <v>4</v>
      </c>
      <c r="J22" s="1421"/>
      <c r="K22" s="1421"/>
      <c r="L22" s="1422"/>
      <c r="M22" s="129"/>
    </row>
    <row r="23" spans="1:20" s="29" customFormat="1" ht="9.75" customHeight="1" x14ac:dyDescent="0.2">
      <c r="B23" s="130"/>
      <c r="C23" s="130"/>
      <c r="D23" s="130"/>
      <c r="E23" s="131"/>
      <c r="F23" s="131"/>
      <c r="G23" s="131"/>
      <c r="H23" s="131"/>
      <c r="I23" s="131"/>
      <c r="J23" s="131"/>
      <c r="K23" s="131"/>
      <c r="L23" s="131"/>
      <c r="M23" s="131"/>
      <c r="N23" s="132"/>
      <c r="O23" s="132"/>
    </row>
    <row r="24" spans="1:20" s="29" customFormat="1" ht="28.5" customHeight="1" x14ac:dyDescent="0.2">
      <c r="P24" s="122"/>
      <c r="T24" s="188"/>
    </row>
    <row r="25" spans="1:20" s="29" customFormat="1" ht="26.25" customHeight="1" thickBot="1" x14ac:dyDescent="0.25">
      <c r="O25" s="188"/>
    </row>
    <row r="26" spans="1:20" ht="56.25" customHeight="1" thickBot="1" x14ac:dyDescent="0.25">
      <c r="B26" s="1139" t="s">
        <v>1953</v>
      </c>
      <c r="C26" s="1390"/>
      <c r="D26" s="1390"/>
      <c r="E26" s="1390"/>
      <c r="F26" s="1390"/>
      <c r="G26" s="1390"/>
      <c r="H26" s="1390"/>
      <c r="I26" s="1390"/>
      <c r="J26" s="1390"/>
      <c r="K26" s="1390"/>
      <c r="L26" s="1390"/>
      <c r="M26" s="1390"/>
      <c r="N26" s="1390"/>
      <c r="O26" s="2062"/>
    </row>
  </sheetData>
  <sheetProtection algorithmName="SHA-512" hashValue="JgE6aUex56fuURPlHZdrnII/DxmsBF+hZKrstlhG6ojbJ+hlSY5Qdp2AKz/E1M+G3FCSnIDa55t0S7iVnDcQtQ==" saltValue="0DoFqqPnoeohzJMEFh/lgQ==" spinCount="100000" sheet="1" selectLockedCells="1"/>
  <dataConsolidate link="1"/>
  <mergeCells count="29">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s>
  <dataValidations count="5">
    <dataValidation type="whole" allowBlank="1" showInputMessage="1" showErrorMessage="1" errorTitle="Eingabefehler" error="Ganze Zahl zwischen 0 und 5000 eingeben." sqref="N19:N20 E19:L20" xr:uid="{00000000-0002-0000-27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700-000001000000}"/>
    <dataValidation operator="greaterThan" allowBlank="1" showInputMessage="1" showErrorMessage="1" sqref="M10 M12:M17" xr:uid="{00000000-0002-0000-2700-000002000000}"/>
    <dataValidation type="whole" allowBlank="1" showInputMessage="1" showErrorMessage="1" errorTitle="Eingabefehler" error="1. Ganze Zahl zwischen 0 und 5000 eingeben._x000a_2. Kann nicht kleiner sein als operierte Primärfälle" sqref="N10 E10:L10" xr:uid="{00000000-0002-0000-27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700-000004000000}">
      <formula1>0</formula1>
      <formula2>#REF!</formula2>
    </dataValidation>
  </dataValidations>
  <hyperlinks>
    <hyperlink ref="A3:C3" location="Inhaltsverzeichnis!A1" display="zurück zum Inhaltsverzeichnis" xr:uid="{00000000-0004-0000-27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1"/>
  <dimension ref="A1:BF129"/>
  <sheetViews>
    <sheetView showGridLines="0" showRuler="0" zoomScaleNormal="100" workbookViewId="0">
      <pane ySplit="3" topLeftCell="A4" activePane="bottomLeft" state="frozen"/>
      <selection pane="bottomLeft" activeCell="B3" sqref="B3:G3"/>
    </sheetView>
  </sheetViews>
  <sheetFormatPr baseColWidth="10" defaultColWidth="9" defaultRowHeight="14.25" x14ac:dyDescent="0.2"/>
  <cols>
    <col min="1" max="1" width="8" style="40" customWidth="1"/>
    <col min="2" max="2" width="5.7109375" style="40" customWidth="1"/>
    <col min="3" max="3" width="9.140625" style="40" customWidth="1"/>
    <col min="4" max="11" width="5.7109375" style="40" customWidth="1"/>
    <col min="12" max="12" width="0.42578125" style="40" customWidth="1"/>
    <col min="13" max="14" width="5.7109375" style="40" customWidth="1"/>
    <col min="15" max="15" width="7.85546875" style="40" customWidth="1"/>
    <col min="16" max="16" width="10" style="40" customWidth="1"/>
    <col min="17" max="17" width="5.7109375" style="40" customWidth="1"/>
    <col min="18" max="18" width="7.140625" style="40" customWidth="1"/>
    <col min="19" max="19" width="0.42578125" style="40" customWidth="1"/>
    <col min="20" max="20" width="8.85546875" style="40" customWidth="1"/>
    <col min="21" max="21" width="9" style="40" customWidth="1"/>
    <col min="22" max="25" width="5.7109375" style="40" customWidth="1"/>
    <col min="26" max="26" width="6.85546875" style="40" customWidth="1"/>
    <col min="27" max="30" width="5.7109375" style="40" customWidth="1"/>
    <col min="31" max="31" width="5.7109375" style="21" customWidth="1"/>
    <col min="32" max="32" width="4.7109375" style="40" customWidth="1"/>
    <col min="33" max="35" width="4.7109375" style="40" hidden="1" customWidth="1"/>
    <col min="36" max="58" width="4.7109375" style="40" customWidth="1"/>
    <col min="59" max="223" width="11.42578125" style="40" customWidth="1"/>
    <col min="224" max="256" width="9" style="40"/>
    <col min="257" max="257" width="8" style="40" customWidth="1"/>
    <col min="258" max="258" width="4.28515625" style="40" customWidth="1"/>
    <col min="259" max="267" width="4.5703125" style="40" customWidth="1"/>
    <col min="268" max="268" width="0.42578125" style="40" customWidth="1"/>
    <col min="269" max="272" width="4.7109375" style="40" customWidth="1"/>
    <col min="273" max="273" width="4.140625" style="40" customWidth="1"/>
    <col min="274" max="274" width="7.140625" style="40" customWidth="1"/>
    <col min="275" max="275" width="0.42578125" style="40" customWidth="1"/>
    <col min="276" max="276" width="4.85546875" style="40" customWidth="1"/>
    <col min="277" max="287" width="4.7109375" style="40" customWidth="1"/>
    <col min="288" max="288" width="8" style="40" customWidth="1"/>
    <col min="289" max="291" width="0" style="40" hidden="1" customWidth="1"/>
    <col min="292" max="479" width="11.42578125" style="40" customWidth="1"/>
    <col min="480" max="512" width="9" style="40"/>
    <col min="513" max="513" width="8" style="40" customWidth="1"/>
    <col min="514" max="514" width="4.28515625" style="40" customWidth="1"/>
    <col min="515" max="523" width="4.5703125" style="40" customWidth="1"/>
    <col min="524" max="524" width="0.42578125" style="40" customWidth="1"/>
    <col min="525" max="528" width="4.7109375" style="40" customWidth="1"/>
    <col min="529" max="529" width="4.140625" style="40" customWidth="1"/>
    <col min="530" max="530" width="7.140625" style="40" customWidth="1"/>
    <col min="531" max="531" width="0.42578125" style="40" customWidth="1"/>
    <col min="532" max="532" width="4.85546875" style="40" customWidth="1"/>
    <col min="533" max="543" width="4.7109375" style="40" customWidth="1"/>
    <col min="544" max="544" width="8" style="40" customWidth="1"/>
    <col min="545" max="547" width="0" style="40" hidden="1" customWidth="1"/>
    <col min="548" max="735" width="11.42578125" style="40" customWidth="1"/>
    <col min="736" max="768" width="9" style="40"/>
    <col min="769" max="769" width="8" style="40" customWidth="1"/>
    <col min="770" max="770" width="4.28515625" style="40" customWidth="1"/>
    <col min="771" max="779" width="4.5703125" style="40" customWidth="1"/>
    <col min="780" max="780" width="0.42578125" style="40" customWidth="1"/>
    <col min="781" max="784" width="4.7109375" style="40" customWidth="1"/>
    <col min="785" max="785" width="4.140625" style="40" customWidth="1"/>
    <col min="786" max="786" width="7.140625" style="40" customWidth="1"/>
    <col min="787" max="787" width="0.42578125" style="40" customWidth="1"/>
    <col min="788" max="788" width="4.85546875" style="40" customWidth="1"/>
    <col min="789" max="799" width="4.7109375" style="40" customWidth="1"/>
    <col min="800" max="800" width="8" style="40" customWidth="1"/>
    <col min="801" max="803" width="0" style="40" hidden="1" customWidth="1"/>
    <col min="804" max="991" width="11.42578125" style="40" customWidth="1"/>
    <col min="992" max="1024" width="9" style="40"/>
    <col min="1025" max="1025" width="8" style="40" customWidth="1"/>
    <col min="1026" max="1026" width="4.28515625" style="40" customWidth="1"/>
    <col min="1027" max="1035" width="4.5703125" style="40" customWidth="1"/>
    <col min="1036" max="1036" width="0.42578125" style="40" customWidth="1"/>
    <col min="1037" max="1040" width="4.7109375" style="40" customWidth="1"/>
    <col min="1041" max="1041" width="4.140625" style="40" customWidth="1"/>
    <col min="1042" max="1042" width="7.140625" style="40" customWidth="1"/>
    <col min="1043" max="1043" width="0.42578125" style="40" customWidth="1"/>
    <col min="1044" max="1044" width="4.85546875" style="40" customWidth="1"/>
    <col min="1045" max="1055" width="4.7109375" style="40" customWidth="1"/>
    <col min="1056" max="1056" width="8" style="40" customWidth="1"/>
    <col min="1057" max="1059" width="0" style="40" hidden="1" customWidth="1"/>
    <col min="1060" max="1247" width="11.42578125" style="40" customWidth="1"/>
    <col min="1248" max="1280" width="9" style="40"/>
    <col min="1281" max="1281" width="8" style="40" customWidth="1"/>
    <col min="1282" max="1282" width="4.28515625" style="40" customWidth="1"/>
    <col min="1283" max="1291" width="4.5703125" style="40" customWidth="1"/>
    <col min="1292" max="1292" width="0.42578125" style="40" customWidth="1"/>
    <col min="1293" max="1296" width="4.7109375" style="40" customWidth="1"/>
    <col min="1297" max="1297" width="4.140625" style="40" customWidth="1"/>
    <col min="1298" max="1298" width="7.140625" style="40" customWidth="1"/>
    <col min="1299" max="1299" width="0.42578125" style="40" customWidth="1"/>
    <col min="1300" max="1300" width="4.85546875" style="40" customWidth="1"/>
    <col min="1301" max="1311" width="4.7109375" style="40" customWidth="1"/>
    <col min="1312" max="1312" width="8" style="40" customWidth="1"/>
    <col min="1313" max="1315" width="0" style="40" hidden="1" customWidth="1"/>
    <col min="1316" max="1503" width="11.42578125" style="40" customWidth="1"/>
    <col min="1504" max="1536" width="9" style="40"/>
    <col min="1537" max="1537" width="8" style="40" customWidth="1"/>
    <col min="1538" max="1538" width="4.28515625" style="40" customWidth="1"/>
    <col min="1539" max="1547" width="4.5703125" style="40" customWidth="1"/>
    <col min="1548" max="1548" width="0.42578125" style="40" customWidth="1"/>
    <col min="1549" max="1552" width="4.7109375" style="40" customWidth="1"/>
    <col min="1553" max="1553" width="4.140625" style="40" customWidth="1"/>
    <col min="1554" max="1554" width="7.140625" style="40" customWidth="1"/>
    <col min="1555" max="1555" width="0.42578125" style="40" customWidth="1"/>
    <col min="1556" max="1556" width="4.85546875" style="40" customWidth="1"/>
    <col min="1557" max="1567" width="4.7109375" style="40" customWidth="1"/>
    <col min="1568" max="1568" width="8" style="40" customWidth="1"/>
    <col min="1569" max="1571" width="0" style="40" hidden="1" customWidth="1"/>
    <col min="1572" max="1759" width="11.42578125" style="40" customWidth="1"/>
    <col min="1760" max="1792" width="9" style="40"/>
    <col min="1793" max="1793" width="8" style="40" customWidth="1"/>
    <col min="1794" max="1794" width="4.28515625" style="40" customWidth="1"/>
    <col min="1795" max="1803" width="4.5703125" style="40" customWidth="1"/>
    <col min="1804" max="1804" width="0.42578125" style="40" customWidth="1"/>
    <col min="1805" max="1808" width="4.7109375" style="40" customWidth="1"/>
    <col min="1809" max="1809" width="4.140625" style="40" customWidth="1"/>
    <col min="1810" max="1810" width="7.140625" style="40" customWidth="1"/>
    <col min="1811" max="1811" width="0.42578125" style="40" customWidth="1"/>
    <col min="1812" max="1812" width="4.85546875" style="40" customWidth="1"/>
    <col min="1813" max="1823" width="4.7109375" style="40" customWidth="1"/>
    <col min="1824" max="1824" width="8" style="40" customWidth="1"/>
    <col min="1825" max="1827" width="0" style="40" hidden="1" customWidth="1"/>
    <col min="1828" max="2015" width="11.42578125" style="40" customWidth="1"/>
    <col min="2016" max="2048" width="9" style="40"/>
    <col min="2049" max="2049" width="8" style="40" customWidth="1"/>
    <col min="2050" max="2050" width="4.28515625" style="40" customWidth="1"/>
    <col min="2051" max="2059" width="4.5703125" style="40" customWidth="1"/>
    <col min="2060" max="2060" width="0.42578125" style="40" customWidth="1"/>
    <col min="2061" max="2064" width="4.7109375" style="40" customWidth="1"/>
    <col min="2065" max="2065" width="4.140625" style="40" customWidth="1"/>
    <col min="2066" max="2066" width="7.140625" style="40" customWidth="1"/>
    <col min="2067" max="2067" width="0.42578125" style="40" customWidth="1"/>
    <col min="2068" max="2068" width="4.85546875" style="40" customWidth="1"/>
    <col min="2069" max="2079" width="4.7109375" style="40" customWidth="1"/>
    <col min="2080" max="2080" width="8" style="40" customWidth="1"/>
    <col min="2081" max="2083" width="0" style="40" hidden="1" customWidth="1"/>
    <col min="2084" max="2271" width="11.42578125" style="40" customWidth="1"/>
    <col min="2272" max="2304" width="9" style="40"/>
    <col min="2305" max="2305" width="8" style="40" customWidth="1"/>
    <col min="2306" max="2306" width="4.28515625" style="40" customWidth="1"/>
    <col min="2307" max="2315" width="4.5703125" style="40" customWidth="1"/>
    <col min="2316" max="2316" width="0.42578125" style="40" customWidth="1"/>
    <col min="2317" max="2320" width="4.7109375" style="40" customWidth="1"/>
    <col min="2321" max="2321" width="4.140625" style="40" customWidth="1"/>
    <col min="2322" max="2322" width="7.140625" style="40" customWidth="1"/>
    <col min="2323" max="2323" width="0.42578125" style="40" customWidth="1"/>
    <col min="2324" max="2324" width="4.85546875" style="40" customWidth="1"/>
    <col min="2325" max="2335" width="4.7109375" style="40" customWidth="1"/>
    <col min="2336" max="2336" width="8" style="40" customWidth="1"/>
    <col min="2337" max="2339" width="0" style="40" hidden="1" customWidth="1"/>
    <col min="2340" max="2527" width="11.42578125" style="40" customWidth="1"/>
    <col min="2528" max="2560" width="9" style="40"/>
    <col min="2561" max="2561" width="8" style="40" customWidth="1"/>
    <col min="2562" max="2562" width="4.28515625" style="40" customWidth="1"/>
    <col min="2563" max="2571" width="4.5703125" style="40" customWidth="1"/>
    <col min="2572" max="2572" width="0.42578125" style="40" customWidth="1"/>
    <col min="2573" max="2576" width="4.7109375" style="40" customWidth="1"/>
    <col min="2577" max="2577" width="4.140625" style="40" customWidth="1"/>
    <col min="2578" max="2578" width="7.140625" style="40" customWidth="1"/>
    <col min="2579" max="2579" width="0.42578125" style="40" customWidth="1"/>
    <col min="2580" max="2580" width="4.85546875" style="40" customWidth="1"/>
    <col min="2581" max="2591" width="4.7109375" style="40" customWidth="1"/>
    <col min="2592" max="2592" width="8" style="40" customWidth="1"/>
    <col min="2593" max="2595" width="0" style="40" hidden="1" customWidth="1"/>
    <col min="2596" max="2783" width="11.42578125" style="40" customWidth="1"/>
    <col min="2784" max="2816" width="9" style="40"/>
    <col min="2817" max="2817" width="8" style="40" customWidth="1"/>
    <col min="2818" max="2818" width="4.28515625" style="40" customWidth="1"/>
    <col min="2819" max="2827" width="4.5703125" style="40" customWidth="1"/>
    <col min="2828" max="2828" width="0.42578125" style="40" customWidth="1"/>
    <col min="2829" max="2832" width="4.7109375" style="40" customWidth="1"/>
    <col min="2833" max="2833" width="4.140625" style="40" customWidth="1"/>
    <col min="2834" max="2834" width="7.140625" style="40" customWidth="1"/>
    <col min="2835" max="2835" width="0.42578125" style="40" customWidth="1"/>
    <col min="2836" max="2836" width="4.85546875" style="40" customWidth="1"/>
    <col min="2837" max="2847" width="4.7109375" style="40" customWidth="1"/>
    <col min="2848" max="2848" width="8" style="40" customWidth="1"/>
    <col min="2849" max="2851" width="0" style="40" hidden="1" customWidth="1"/>
    <col min="2852" max="3039" width="11.42578125" style="40" customWidth="1"/>
    <col min="3040" max="3072" width="9" style="40"/>
    <col min="3073" max="3073" width="8" style="40" customWidth="1"/>
    <col min="3074" max="3074" width="4.28515625" style="40" customWidth="1"/>
    <col min="3075" max="3083" width="4.5703125" style="40" customWidth="1"/>
    <col min="3084" max="3084" width="0.42578125" style="40" customWidth="1"/>
    <col min="3085" max="3088" width="4.7109375" style="40" customWidth="1"/>
    <col min="3089" max="3089" width="4.140625" style="40" customWidth="1"/>
    <col min="3090" max="3090" width="7.140625" style="40" customWidth="1"/>
    <col min="3091" max="3091" width="0.42578125" style="40" customWidth="1"/>
    <col min="3092" max="3092" width="4.85546875" style="40" customWidth="1"/>
    <col min="3093" max="3103" width="4.7109375" style="40" customWidth="1"/>
    <col min="3104" max="3104" width="8" style="40" customWidth="1"/>
    <col min="3105" max="3107" width="0" style="40" hidden="1" customWidth="1"/>
    <col min="3108" max="3295" width="11.42578125" style="40" customWidth="1"/>
    <col min="3296" max="3328" width="9" style="40"/>
    <col min="3329" max="3329" width="8" style="40" customWidth="1"/>
    <col min="3330" max="3330" width="4.28515625" style="40" customWidth="1"/>
    <col min="3331" max="3339" width="4.5703125" style="40" customWidth="1"/>
    <col min="3340" max="3340" width="0.42578125" style="40" customWidth="1"/>
    <col min="3341" max="3344" width="4.7109375" style="40" customWidth="1"/>
    <col min="3345" max="3345" width="4.140625" style="40" customWidth="1"/>
    <col min="3346" max="3346" width="7.140625" style="40" customWidth="1"/>
    <col min="3347" max="3347" width="0.42578125" style="40" customWidth="1"/>
    <col min="3348" max="3348" width="4.85546875" style="40" customWidth="1"/>
    <col min="3349" max="3359" width="4.7109375" style="40" customWidth="1"/>
    <col min="3360" max="3360" width="8" style="40" customWidth="1"/>
    <col min="3361" max="3363" width="0" style="40" hidden="1" customWidth="1"/>
    <col min="3364" max="3551" width="11.42578125" style="40" customWidth="1"/>
    <col min="3552" max="3584" width="9" style="40"/>
    <col min="3585" max="3585" width="8" style="40" customWidth="1"/>
    <col min="3586" max="3586" width="4.28515625" style="40" customWidth="1"/>
    <col min="3587" max="3595" width="4.5703125" style="40" customWidth="1"/>
    <col min="3596" max="3596" width="0.42578125" style="40" customWidth="1"/>
    <col min="3597" max="3600" width="4.7109375" style="40" customWidth="1"/>
    <col min="3601" max="3601" width="4.140625" style="40" customWidth="1"/>
    <col min="3602" max="3602" width="7.140625" style="40" customWidth="1"/>
    <col min="3603" max="3603" width="0.42578125" style="40" customWidth="1"/>
    <col min="3604" max="3604" width="4.85546875" style="40" customWidth="1"/>
    <col min="3605" max="3615" width="4.7109375" style="40" customWidth="1"/>
    <col min="3616" max="3616" width="8" style="40" customWidth="1"/>
    <col min="3617" max="3619" width="0" style="40" hidden="1" customWidth="1"/>
    <col min="3620" max="3807" width="11.42578125" style="40" customWidth="1"/>
    <col min="3808" max="3840" width="9" style="40"/>
    <col min="3841" max="3841" width="8" style="40" customWidth="1"/>
    <col min="3842" max="3842" width="4.28515625" style="40" customWidth="1"/>
    <col min="3843" max="3851" width="4.5703125" style="40" customWidth="1"/>
    <col min="3852" max="3852" width="0.42578125" style="40" customWidth="1"/>
    <col min="3853" max="3856" width="4.7109375" style="40" customWidth="1"/>
    <col min="3857" max="3857" width="4.140625" style="40" customWidth="1"/>
    <col min="3858" max="3858" width="7.140625" style="40" customWidth="1"/>
    <col min="3859" max="3859" width="0.42578125" style="40" customWidth="1"/>
    <col min="3860" max="3860" width="4.85546875" style="40" customWidth="1"/>
    <col min="3861" max="3871" width="4.7109375" style="40" customWidth="1"/>
    <col min="3872" max="3872" width="8" style="40" customWidth="1"/>
    <col min="3873" max="3875" width="0" style="40" hidden="1" customWidth="1"/>
    <col min="3876" max="4063" width="11.42578125" style="40" customWidth="1"/>
    <col min="4064" max="4096" width="9" style="40"/>
    <col min="4097" max="4097" width="8" style="40" customWidth="1"/>
    <col min="4098" max="4098" width="4.28515625" style="40" customWidth="1"/>
    <col min="4099" max="4107" width="4.5703125" style="40" customWidth="1"/>
    <col min="4108" max="4108" width="0.42578125" style="40" customWidth="1"/>
    <col min="4109" max="4112" width="4.7109375" style="40" customWidth="1"/>
    <col min="4113" max="4113" width="4.140625" style="40" customWidth="1"/>
    <col min="4114" max="4114" width="7.140625" style="40" customWidth="1"/>
    <col min="4115" max="4115" width="0.42578125" style="40" customWidth="1"/>
    <col min="4116" max="4116" width="4.85546875" style="40" customWidth="1"/>
    <col min="4117" max="4127" width="4.7109375" style="40" customWidth="1"/>
    <col min="4128" max="4128" width="8" style="40" customWidth="1"/>
    <col min="4129" max="4131" width="0" style="40" hidden="1" customWidth="1"/>
    <col min="4132" max="4319" width="11.42578125" style="40" customWidth="1"/>
    <col min="4320" max="4352" width="9" style="40"/>
    <col min="4353" max="4353" width="8" style="40" customWidth="1"/>
    <col min="4354" max="4354" width="4.28515625" style="40" customWidth="1"/>
    <col min="4355" max="4363" width="4.5703125" style="40" customWidth="1"/>
    <col min="4364" max="4364" width="0.42578125" style="40" customWidth="1"/>
    <col min="4365" max="4368" width="4.7109375" style="40" customWidth="1"/>
    <col min="4369" max="4369" width="4.140625" style="40" customWidth="1"/>
    <col min="4370" max="4370" width="7.140625" style="40" customWidth="1"/>
    <col min="4371" max="4371" width="0.42578125" style="40" customWidth="1"/>
    <col min="4372" max="4372" width="4.85546875" style="40" customWidth="1"/>
    <col min="4373" max="4383" width="4.7109375" style="40" customWidth="1"/>
    <col min="4384" max="4384" width="8" style="40" customWidth="1"/>
    <col min="4385" max="4387" width="0" style="40" hidden="1" customWidth="1"/>
    <col min="4388" max="4575" width="11.42578125" style="40" customWidth="1"/>
    <col min="4576" max="4608" width="9" style="40"/>
    <col min="4609" max="4609" width="8" style="40" customWidth="1"/>
    <col min="4610" max="4610" width="4.28515625" style="40" customWidth="1"/>
    <col min="4611" max="4619" width="4.5703125" style="40" customWidth="1"/>
    <col min="4620" max="4620" width="0.42578125" style="40" customWidth="1"/>
    <col min="4621" max="4624" width="4.7109375" style="40" customWidth="1"/>
    <col min="4625" max="4625" width="4.140625" style="40" customWidth="1"/>
    <col min="4626" max="4626" width="7.140625" style="40" customWidth="1"/>
    <col min="4627" max="4627" width="0.42578125" style="40" customWidth="1"/>
    <col min="4628" max="4628" width="4.85546875" style="40" customWidth="1"/>
    <col min="4629" max="4639" width="4.7109375" style="40" customWidth="1"/>
    <col min="4640" max="4640" width="8" style="40" customWidth="1"/>
    <col min="4641" max="4643" width="0" style="40" hidden="1" customWidth="1"/>
    <col min="4644" max="4831" width="11.42578125" style="40" customWidth="1"/>
    <col min="4832" max="4864" width="9" style="40"/>
    <col min="4865" max="4865" width="8" style="40" customWidth="1"/>
    <col min="4866" max="4866" width="4.28515625" style="40" customWidth="1"/>
    <col min="4867" max="4875" width="4.5703125" style="40" customWidth="1"/>
    <col min="4876" max="4876" width="0.42578125" style="40" customWidth="1"/>
    <col min="4877" max="4880" width="4.7109375" style="40" customWidth="1"/>
    <col min="4881" max="4881" width="4.140625" style="40" customWidth="1"/>
    <col min="4882" max="4882" width="7.140625" style="40" customWidth="1"/>
    <col min="4883" max="4883" width="0.42578125" style="40" customWidth="1"/>
    <col min="4884" max="4884" width="4.85546875" style="40" customWidth="1"/>
    <col min="4885" max="4895" width="4.7109375" style="40" customWidth="1"/>
    <col min="4896" max="4896" width="8" style="40" customWidth="1"/>
    <col min="4897" max="4899" width="0" style="40" hidden="1" customWidth="1"/>
    <col min="4900" max="5087" width="11.42578125" style="40" customWidth="1"/>
    <col min="5088" max="5120" width="9" style="40"/>
    <col min="5121" max="5121" width="8" style="40" customWidth="1"/>
    <col min="5122" max="5122" width="4.28515625" style="40" customWidth="1"/>
    <col min="5123" max="5131" width="4.5703125" style="40" customWidth="1"/>
    <col min="5132" max="5132" width="0.42578125" style="40" customWidth="1"/>
    <col min="5133" max="5136" width="4.7109375" style="40" customWidth="1"/>
    <col min="5137" max="5137" width="4.140625" style="40" customWidth="1"/>
    <col min="5138" max="5138" width="7.140625" style="40" customWidth="1"/>
    <col min="5139" max="5139" width="0.42578125" style="40" customWidth="1"/>
    <col min="5140" max="5140" width="4.85546875" style="40" customWidth="1"/>
    <col min="5141" max="5151" width="4.7109375" style="40" customWidth="1"/>
    <col min="5152" max="5152" width="8" style="40" customWidth="1"/>
    <col min="5153" max="5155" width="0" style="40" hidden="1" customWidth="1"/>
    <col min="5156" max="5343" width="11.42578125" style="40" customWidth="1"/>
    <col min="5344" max="5376" width="9" style="40"/>
    <col min="5377" max="5377" width="8" style="40" customWidth="1"/>
    <col min="5378" max="5378" width="4.28515625" style="40" customWidth="1"/>
    <col min="5379" max="5387" width="4.5703125" style="40" customWidth="1"/>
    <col min="5388" max="5388" width="0.42578125" style="40" customWidth="1"/>
    <col min="5389" max="5392" width="4.7109375" style="40" customWidth="1"/>
    <col min="5393" max="5393" width="4.140625" style="40" customWidth="1"/>
    <col min="5394" max="5394" width="7.140625" style="40" customWidth="1"/>
    <col min="5395" max="5395" width="0.42578125" style="40" customWidth="1"/>
    <col min="5396" max="5396" width="4.85546875" style="40" customWidth="1"/>
    <col min="5397" max="5407" width="4.7109375" style="40" customWidth="1"/>
    <col min="5408" max="5408" width="8" style="40" customWidth="1"/>
    <col min="5409" max="5411" width="0" style="40" hidden="1" customWidth="1"/>
    <col min="5412" max="5599" width="11.42578125" style="40" customWidth="1"/>
    <col min="5600" max="5632" width="9" style="40"/>
    <col min="5633" max="5633" width="8" style="40" customWidth="1"/>
    <col min="5634" max="5634" width="4.28515625" style="40" customWidth="1"/>
    <col min="5635" max="5643" width="4.5703125" style="40" customWidth="1"/>
    <col min="5644" max="5644" width="0.42578125" style="40" customWidth="1"/>
    <col min="5645" max="5648" width="4.7109375" style="40" customWidth="1"/>
    <col min="5649" max="5649" width="4.140625" style="40" customWidth="1"/>
    <col min="5650" max="5650" width="7.140625" style="40" customWidth="1"/>
    <col min="5651" max="5651" width="0.42578125" style="40" customWidth="1"/>
    <col min="5652" max="5652" width="4.85546875" style="40" customWidth="1"/>
    <col min="5653" max="5663" width="4.7109375" style="40" customWidth="1"/>
    <col min="5664" max="5664" width="8" style="40" customWidth="1"/>
    <col min="5665" max="5667" width="0" style="40" hidden="1" customWidth="1"/>
    <col min="5668" max="5855" width="11.42578125" style="40" customWidth="1"/>
    <col min="5856" max="5888" width="9" style="40"/>
    <col min="5889" max="5889" width="8" style="40" customWidth="1"/>
    <col min="5890" max="5890" width="4.28515625" style="40" customWidth="1"/>
    <col min="5891" max="5899" width="4.5703125" style="40" customWidth="1"/>
    <col min="5900" max="5900" width="0.42578125" style="40" customWidth="1"/>
    <col min="5901" max="5904" width="4.7109375" style="40" customWidth="1"/>
    <col min="5905" max="5905" width="4.140625" style="40" customWidth="1"/>
    <col min="5906" max="5906" width="7.140625" style="40" customWidth="1"/>
    <col min="5907" max="5907" width="0.42578125" style="40" customWidth="1"/>
    <col min="5908" max="5908" width="4.85546875" style="40" customWidth="1"/>
    <col min="5909" max="5919" width="4.7109375" style="40" customWidth="1"/>
    <col min="5920" max="5920" width="8" style="40" customWidth="1"/>
    <col min="5921" max="5923" width="0" style="40" hidden="1" customWidth="1"/>
    <col min="5924" max="6111" width="11.42578125" style="40" customWidth="1"/>
    <col min="6112" max="6144" width="9" style="40"/>
    <col min="6145" max="6145" width="8" style="40" customWidth="1"/>
    <col min="6146" max="6146" width="4.28515625" style="40" customWidth="1"/>
    <col min="6147" max="6155" width="4.5703125" style="40" customWidth="1"/>
    <col min="6156" max="6156" width="0.42578125" style="40" customWidth="1"/>
    <col min="6157" max="6160" width="4.7109375" style="40" customWidth="1"/>
    <col min="6161" max="6161" width="4.140625" style="40" customWidth="1"/>
    <col min="6162" max="6162" width="7.140625" style="40" customWidth="1"/>
    <col min="6163" max="6163" width="0.42578125" style="40" customWidth="1"/>
    <col min="6164" max="6164" width="4.85546875" style="40" customWidth="1"/>
    <col min="6165" max="6175" width="4.7109375" style="40" customWidth="1"/>
    <col min="6176" max="6176" width="8" style="40" customWidth="1"/>
    <col min="6177" max="6179" width="0" style="40" hidden="1" customWidth="1"/>
    <col min="6180" max="6367" width="11.42578125" style="40" customWidth="1"/>
    <col min="6368" max="6400" width="9" style="40"/>
    <col min="6401" max="6401" width="8" style="40" customWidth="1"/>
    <col min="6402" max="6402" width="4.28515625" style="40" customWidth="1"/>
    <col min="6403" max="6411" width="4.5703125" style="40" customWidth="1"/>
    <col min="6412" max="6412" width="0.42578125" style="40" customWidth="1"/>
    <col min="6413" max="6416" width="4.7109375" style="40" customWidth="1"/>
    <col min="6417" max="6417" width="4.140625" style="40" customWidth="1"/>
    <col min="6418" max="6418" width="7.140625" style="40" customWidth="1"/>
    <col min="6419" max="6419" width="0.42578125" style="40" customWidth="1"/>
    <col min="6420" max="6420" width="4.85546875" style="40" customWidth="1"/>
    <col min="6421" max="6431" width="4.7109375" style="40" customWidth="1"/>
    <col min="6432" max="6432" width="8" style="40" customWidth="1"/>
    <col min="6433" max="6435" width="0" style="40" hidden="1" customWidth="1"/>
    <col min="6436" max="6623" width="11.42578125" style="40" customWidth="1"/>
    <col min="6624" max="6656" width="9" style="40"/>
    <col min="6657" max="6657" width="8" style="40" customWidth="1"/>
    <col min="6658" max="6658" width="4.28515625" style="40" customWidth="1"/>
    <col min="6659" max="6667" width="4.5703125" style="40" customWidth="1"/>
    <col min="6668" max="6668" width="0.42578125" style="40" customWidth="1"/>
    <col min="6669" max="6672" width="4.7109375" style="40" customWidth="1"/>
    <col min="6673" max="6673" width="4.140625" style="40" customWidth="1"/>
    <col min="6674" max="6674" width="7.140625" style="40" customWidth="1"/>
    <col min="6675" max="6675" width="0.42578125" style="40" customWidth="1"/>
    <col min="6676" max="6676" width="4.85546875" style="40" customWidth="1"/>
    <col min="6677" max="6687" width="4.7109375" style="40" customWidth="1"/>
    <col min="6688" max="6688" width="8" style="40" customWidth="1"/>
    <col min="6689" max="6691" width="0" style="40" hidden="1" customWidth="1"/>
    <col min="6692" max="6879" width="11.42578125" style="40" customWidth="1"/>
    <col min="6880" max="6912" width="9" style="40"/>
    <col min="6913" max="6913" width="8" style="40" customWidth="1"/>
    <col min="6914" max="6914" width="4.28515625" style="40" customWidth="1"/>
    <col min="6915" max="6923" width="4.5703125" style="40" customWidth="1"/>
    <col min="6924" max="6924" width="0.42578125" style="40" customWidth="1"/>
    <col min="6925" max="6928" width="4.7109375" style="40" customWidth="1"/>
    <col min="6929" max="6929" width="4.140625" style="40" customWidth="1"/>
    <col min="6930" max="6930" width="7.140625" style="40" customWidth="1"/>
    <col min="6931" max="6931" width="0.42578125" style="40" customWidth="1"/>
    <col min="6932" max="6932" width="4.85546875" style="40" customWidth="1"/>
    <col min="6933" max="6943" width="4.7109375" style="40" customWidth="1"/>
    <col min="6944" max="6944" width="8" style="40" customWidth="1"/>
    <col min="6945" max="6947" width="0" style="40" hidden="1" customWidth="1"/>
    <col min="6948" max="7135" width="11.42578125" style="40" customWidth="1"/>
    <col min="7136" max="7168" width="9" style="40"/>
    <col min="7169" max="7169" width="8" style="40" customWidth="1"/>
    <col min="7170" max="7170" width="4.28515625" style="40" customWidth="1"/>
    <col min="7171" max="7179" width="4.5703125" style="40" customWidth="1"/>
    <col min="7180" max="7180" width="0.42578125" style="40" customWidth="1"/>
    <col min="7181" max="7184" width="4.7109375" style="40" customWidth="1"/>
    <col min="7185" max="7185" width="4.140625" style="40" customWidth="1"/>
    <col min="7186" max="7186" width="7.140625" style="40" customWidth="1"/>
    <col min="7187" max="7187" width="0.42578125" style="40" customWidth="1"/>
    <col min="7188" max="7188" width="4.85546875" style="40" customWidth="1"/>
    <col min="7189" max="7199" width="4.7109375" style="40" customWidth="1"/>
    <col min="7200" max="7200" width="8" style="40" customWidth="1"/>
    <col min="7201" max="7203" width="0" style="40" hidden="1" customWidth="1"/>
    <col min="7204" max="7391" width="11.42578125" style="40" customWidth="1"/>
    <col min="7392" max="7424" width="9" style="40"/>
    <col min="7425" max="7425" width="8" style="40" customWidth="1"/>
    <col min="7426" max="7426" width="4.28515625" style="40" customWidth="1"/>
    <col min="7427" max="7435" width="4.5703125" style="40" customWidth="1"/>
    <col min="7436" max="7436" width="0.42578125" style="40" customWidth="1"/>
    <col min="7437" max="7440" width="4.7109375" style="40" customWidth="1"/>
    <col min="7441" max="7441" width="4.140625" style="40" customWidth="1"/>
    <col min="7442" max="7442" width="7.140625" style="40" customWidth="1"/>
    <col min="7443" max="7443" width="0.42578125" style="40" customWidth="1"/>
    <col min="7444" max="7444" width="4.85546875" style="40" customWidth="1"/>
    <col min="7445" max="7455" width="4.7109375" style="40" customWidth="1"/>
    <col min="7456" max="7456" width="8" style="40" customWidth="1"/>
    <col min="7457" max="7459" width="0" style="40" hidden="1" customWidth="1"/>
    <col min="7460" max="7647" width="11.42578125" style="40" customWidth="1"/>
    <col min="7648" max="7680" width="9" style="40"/>
    <col min="7681" max="7681" width="8" style="40" customWidth="1"/>
    <col min="7682" max="7682" width="4.28515625" style="40" customWidth="1"/>
    <col min="7683" max="7691" width="4.5703125" style="40" customWidth="1"/>
    <col min="7692" max="7692" width="0.42578125" style="40" customWidth="1"/>
    <col min="7693" max="7696" width="4.7109375" style="40" customWidth="1"/>
    <col min="7697" max="7697" width="4.140625" style="40" customWidth="1"/>
    <col min="7698" max="7698" width="7.140625" style="40" customWidth="1"/>
    <col min="7699" max="7699" width="0.42578125" style="40" customWidth="1"/>
    <col min="7700" max="7700" width="4.85546875" style="40" customWidth="1"/>
    <col min="7701" max="7711" width="4.7109375" style="40" customWidth="1"/>
    <col min="7712" max="7712" width="8" style="40" customWidth="1"/>
    <col min="7713" max="7715" width="0" style="40" hidden="1" customWidth="1"/>
    <col min="7716" max="7903" width="11.42578125" style="40" customWidth="1"/>
    <col min="7904" max="7936" width="9" style="40"/>
    <col min="7937" max="7937" width="8" style="40" customWidth="1"/>
    <col min="7938" max="7938" width="4.28515625" style="40" customWidth="1"/>
    <col min="7939" max="7947" width="4.5703125" style="40" customWidth="1"/>
    <col min="7948" max="7948" width="0.42578125" style="40" customWidth="1"/>
    <col min="7949" max="7952" width="4.7109375" style="40" customWidth="1"/>
    <col min="7953" max="7953" width="4.140625" style="40" customWidth="1"/>
    <col min="7954" max="7954" width="7.140625" style="40" customWidth="1"/>
    <col min="7955" max="7955" width="0.42578125" style="40" customWidth="1"/>
    <col min="7956" max="7956" width="4.85546875" style="40" customWidth="1"/>
    <col min="7957" max="7967" width="4.7109375" style="40" customWidth="1"/>
    <col min="7968" max="7968" width="8" style="40" customWidth="1"/>
    <col min="7969" max="7971" width="0" style="40" hidden="1" customWidth="1"/>
    <col min="7972" max="8159" width="11.42578125" style="40" customWidth="1"/>
    <col min="8160" max="8192" width="9" style="40"/>
    <col min="8193" max="8193" width="8" style="40" customWidth="1"/>
    <col min="8194" max="8194" width="4.28515625" style="40" customWidth="1"/>
    <col min="8195" max="8203" width="4.5703125" style="40" customWidth="1"/>
    <col min="8204" max="8204" width="0.42578125" style="40" customWidth="1"/>
    <col min="8205" max="8208" width="4.7109375" style="40" customWidth="1"/>
    <col min="8209" max="8209" width="4.140625" style="40" customWidth="1"/>
    <col min="8210" max="8210" width="7.140625" style="40" customWidth="1"/>
    <col min="8211" max="8211" width="0.42578125" style="40" customWidth="1"/>
    <col min="8212" max="8212" width="4.85546875" style="40" customWidth="1"/>
    <col min="8213" max="8223" width="4.7109375" style="40" customWidth="1"/>
    <col min="8224" max="8224" width="8" style="40" customWidth="1"/>
    <col min="8225" max="8227" width="0" style="40" hidden="1" customWidth="1"/>
    <col min="8228" max="8415" width="11.42578125" style="40" customWidth="1"/>
    <col min="8416" max="8448" width="9" style="40"/>
    <col min="8449" max="8449" width="8" style="40" customWidth="1"/>
    <col min="8450" max="8450" width="4.28515625" style="40" customWidth="1"/>
    <col min="8451" max="8459" width="4.5703125" style="40" customWidth="1"/>
    <col min="8460" max="8460" width="0.42578125" style="40" customWidth="1"/>
    <col min="8461" max="8464" width="4.7109375" style="40" customWidth="1"/>
    <col min="8465" max="8465" width="4.140625" style="40" customWidth="1"/>
    <col min="8466" max="8466" width="7.140625" style="40" customWidth="1"/>
    <col min="8467" max="8467" width="0.42578125" style="40" customWidth="1"/>
    <col min="8468" max="8468" width="4.85546875" style="40" customWidth="1"/>
    <col min="8469" max="8479" width="4.7109375" style="40" customWidth="1"/>
    <col min="8480" max="8480" width="8" style="40" customWidth="1"/>
    <col min="8481" max="8483" width="0" style="40" hidden="1" customWidth="1"/>
    <col min="8484" max="8671" width="11.42578125" style="40" customWidth="1"/>
    <col min="8672" max="8704" width="9" style="40"/>
    <col min="8705" max="8705" width="8" style="40" customWidth="1"/>
    <col min="8706" max="8706" width="4.28515625" style="40" customWidth="1"/>
    <col min="8707" max="8715" width="4.5703125" style="40" customWidth="1"/>
    <col min="8716" max="8716" width="0.42578125" style="40" customWidth="1"/>
    <col min="8717" max="8720" width="4.7109375" style="40" customWidth="1"/>
    <col min="8721" max="8721" width="4.140625" style="40" customWidth="1"/>
    <col min="8722" max="8722" width="7.140625" style="40" customWidth="1"/>
    <col min="8723" max="8723" width="0.42578125" style="40" customWidth="1"/>
    <col min="8724" max="8724" width="4.85546875" style="40" customWidth="1"/>
    <col min="8725" max="8735" width="4.7109375" style="40" customWidth="1"/>
    <col min="8736" max="8736" width="8" style="40" customWidth="1"/>
    <col min="8737" max="8739" width="0" style="40" hidden="1" customWidth="1"/>
    <col min="8740" max="8927" width="11.42578125" style="40" customWidth="1"/>
    <col min="8928" max="8960" width="9" style="40"/>
    <col min="8961" max="8961" width="8" style="40" customWidth="1"/>
    <col min="8962" max="8962" width="4.28515625" style="40" customWidth="1"/>
    <col min="8963" max="8971" width="4.5703125" style="40" customWidth="1"/>
    <col min="8972" max="8972" width="0.42578125" style="40" customWidth="1"/>
    <col min="8973" max="8976" width="4.7109375" style="40" customWidth="1"/>
    <col min="8977" max="8977" width="4.140625" style="40" customWidth="1"/>
    <col min="8978" max="8978" width="7.140625" style="40" customWidth="1"/>
    <col min="8979" max="8979" width="0.42578125" style="40" customWidth="1"/>
    <col min="8980" max="8980" width="4.85546875" style="40" customWidth="1"/>
    <col min="8981" max="8991" width="4.7109375" style="40" customWidth="1"/>
    <col min="8992" max="8992" width="8" style="40" customWidth="1"/>
    <col min="8993" max="8995" width="0" style="40" hidden="1" customWidth="1"/>
    <col min="8996" max="9183" width="11.42578125" style="40" customWidth="1"/>
    <col min="9184" max="9216" width="9" style="40"/>
    <col min="9217" max="9217" width="8" style="40" customWidth="1"/>
    <col min="9218" max="9218" width="4.28515625" style="40" customWidth="1"/>
    <col min="9219" max="9227" width="4.5703125" style="40" customWidth="1"/>
    <col min="9228" max="9228" width="0.42578125" style="40" customWidth="1"/>
    <col min="9229" max="9232" width="4.7109375" style="40" customWidth="1"/>
    <col min="9233" max="9233" width="4.140625" style="40" customWidth="1"/>
    <col min="9234" max="9234" width="7.140625" style="40" customWidth="1"/>
    <col min="9235" max="9235" width="0.42578125" style="40" customWidth="1"/>
    <col min="9236" max="9236" width="4.85546875" style="40" customWidth="1"/>
    <col min="9237" max="9247" width="4.7109375" style="40" customWidth="1"/>
    <col min="9248" max="9248" width="8" style="40" customWidth="1"/>
    <col min="9249" max="9251" width="0" style="40" hidden="1" customWidth="1"/>
    <col min="9252" max="9439" width="11.42578125" style="40" customWidth="1"/>
    <col min="9440" max="9472" width="9" style="40"/>
    <col min="9473" max="9473" width="8" style="40" customWidth="1"/>
    <col min="9474" max="9474" width="4.28515625" style="40" customWidth="1"/>
    <col min="9475" max="9483" width="4.5703125" style="40" customWidth="1"/>
    <col min="9484" max="9484" width="0.42578125" style="40" customWidth="1"/>
    <col min="9485" max="9488" width="4.7109375" style="40" customWidth="1"/>
    <col min="9489" max="9489" width="4.140625" style="40" customWidth="1"/>
    <col min="9490" max="9490" width="7.140625" style="40" customWidth="1"/>
    <col min="9491" max="9491" width="0.42578125" style="40" customWidth="1"/>
    <col min="9492" max="9492" width="4.85546875" style="40" customWidth="1"/>
    <col min="9493" max="9503" width="4.7109375" style="40" customWidth="1"/>
    <col min="9504" max="9504" width="8" style="40" customWidth="1"/>
    <col min="9505" max="9507" width="0" style="40" hidden="1" customWidth="1"/>
    <col min="9508" max="9695" width="11.42578125" style="40" customWidth="1"/>
    <col min="9696" max="9728" width="9" style="40"/>
    <col min="9729" max="9729" width="8" style="40" customWidth="1"/>
    <col min="9730" max="9730" width="4.28515625" style="40" customWidth="1"/>
    <col min="9731" max="9739" width="4.5703125" style="40" customWidth="1"/>
    <col min="9740" max="9740" width="0.42578125" style="40" customWidth="1"/>
    <col min="9741" max="9744" width="4.7109375" style="40" customWidth="1"/>
    <col min="9745" max="9745" width="4.140625" style="40" customWidth="1"/>
    <col min="9746" max="9746" width="7.140625" style="40" customWidth="1"/>
    <col min="9747" max="9747" width="0.42578125" style="40" customWidth="1"/>
    <col min="9748" max="9748" width="4.85546875" style="40" customWidth="1"/>
    <col min="9749" max="9759" width="4.7109375" style="40" customWidth="1"/>
    <col min="9760" max="9760" width="8" style="40" customWidth="1"/>
    <col min="9761" max="9763" width="0" style="40" hidden="1" customWidth="1"/>
    <col min="9764" max="9951" width="11.42578125" style="40" customWidth="1"/>
    <col min="9952" max="9984" width="9" style="40"/>
    <col min="9985" max="9985" width="8" style="40" customWidth="1"/>
    <col min="9986" max="9986" width="4.28515625" style="40" customWidth="1"/>
    <col min="9987" max="9995" width="4.5703125" style="40" customWidth="1"/>
    <col min="9996" max="9996" width="0.42578125" style="40" customWidth="1"/>
    <col min="9997" max="10000" width="4.7109375" style="40" customWidth="1"/>
    <col min="10001" max="10001" width="4.140625" style="40" customWidth="1"/>
    <col min="10002" max="10002" width="7.140625" style="40" customWidth="1"/>
    <col min="10003" max="10003" width="0.42578125" style="40" customWidth="1"/>
    <col min="10004" max="10004" width="4.85546875" style="40" customWidth="1"/>
    <col min="10005" max="10015" width="4.7109375" style="40" customWidth="1"/>
    <col min="10016" max="10016" width="8" style="40" customWidth="1"/>
    <col min="10017" max="10019" width="0" style="40" hidden="1" customWidth="1"/>
    <col min="10020" max="10207" width="11.42578125" style="40" customWidth="1"/>
    <col min="10208" max="10240" width="9" style="40"/>
    <col min="10241" max="10241" width="8" style="40" customWidth="1"/>
    <col min="10242" max="10242" width="4.28515625" style="40" customWidth="1"/>
    <col min="10243" max="10251" width="4.5703125" style="40" customWidth="1"/>
    <col min="10252" max="10252" width="0.42578125" style="40" customWidth="1"/>
    <col min="10253" max="10256" width="4.7109375" style="40" customWidth="1"/>
    <col min="10257" max="10257" width="4.140625" style="40" customWidth="1"/>
    <col min="10258" max="10258" width="7.140625" style="40" customWidth="1"/>
    <col min="10259" max="10259" width="0.42578125" style="40" customWidth="1"/>
    <col min="10260" max="10260" width="4.85546875" style="40" customWidth="1"/>
    <col min="10261" max="10271" width="4.7109375" style="40" customWidth="1"/>
    <col min="10272" max="10272" width="8" style="40" customWidth="1"/>
    <col min="10273" max="10275" width="0" style="40" hidden="1" customWidth="1"/>
    <col min="10276" max="10463" width="11.42578125" style="40" customWidth="1"/>
    <col min="10464" max="10496" width="9" style="40"/>
    <col min="10497" max="10497" width="8" style="40" customWidth="1"/>
    <col min="10498" max="10498" width="4.28515625" style="40" customWidth="1"/>
    <col min="10499" max="10507" width="4.5703125" style="40" customWidth="1"/>
    <col min="10508" max="10508" width="0.42578125" style="40" customWidth="1"/>
    <col min="10509" max="10512" width="4.7109375" style="40" customWidth="1"/>
    <col min="10513" max="10513" width="4.140625" style="40" customWidth="1"/>
    <col min="10514" max="10514" width="7.140625" style="40" customWidth="1"/>
    <col min="10515" max="10515" width="0.42578125" style="40" customWidth="1"/>
    <col min="10516" max="10516" width="4.85546875" style="40" customWidth="1"/>
    <col min="10517" max="10527" width="4.7109375" style="40" customWidth="1"/>
    <col min="10528" max="10528" width="8" style="40" customWidth="1"/>
    <col min="10529" max="10531" width="0" style="40" hidden="1" customWidth="1"/>
    <col min="10532" max="10719" width="11.42578125" style="40" customWidth="1"/>
    <col min="10720" max="10752" width="9" style="40"/>
    <col min="10753" max="10753" width="8" style="40" customWidth="1"/>
    <col min="10754" max="10754" width="4.28515625" style="40" customWidth="1"/>
    <col min="10755" max="10763" width="4.5703125" style="40" customWidth="1"/>
    <col min="10764" max="10764" width="0.42578125" style="40" customWidth="1"/>
    <col min="10765" max="10768" width="4.7109375" style="40" customWidth="1"/>
    <col min="10769" max="10769" width="4.140625" style="40" customWidth="1"/>
    <col min="10770" max="10770" width="7.140625" style="40" customWidth="1"/>
    <col min="10771" max="10771" width="0.42578125" style="40" customWidth="1"/>
    <col min="10772" max="10772" width="4.85546875" style="40" customWidth="1"/>
    <col min="10773" max="10783" width="4.7109375" style="40" customWidth="1"/>
    <col min="10784" max="10784" width="8" style="40" customWidth="1"/>
    <col min="10785" max="10787" width="0" style="40" hidden="1" customWidth="1"/>
    <col min="10788" max="10975" width="11.42578125" style="40" customWidth="1"/>
    <col min="10976" max="11008" width="9" style="40"/>
    <col min="11009" max="11009" width="8" style="40" customWidth="1"/>
    <col min="11010" max="11010" width="4.28515625" style="40" customWidth="1"/>
    <col min="11011" max="11019" width="4.5703125" style="40" customWidth="1"/>
    <col min="11020" max="11020" width="0.42578125" style="40" customWidth="1"/>
    <col min="11021" max="11024" width="4.7109375" style="40" customWidth="1"/>
    <col min="11025" max="11025" width="4.140625" style="40" customWidth="1"/>
    <col min="11026" max="11026" width="7.140625" style="40" customWidth="1"/>
    <col min="11027" max="11027" width="0.42578125" style="40" customWidth="1"/>
    <col min="11028" max="11028" width="4.85546875" style="40" customWidth="1"/>
    <col min="11029" max="11039" width="4.7109375" style="40" customWidth="1"/>
    <col min="11040" max="11040" width="8" style="40" customWidth="1"/>
    <col min="11041" max="11043" width="0" style="40" hidden="1" customWidth="1"/>
    <col min="11044" max="11231" width="11.42578125" style="40" customWidth="1"/>
    <col min="11232" max="11264" width="9" style="40"/>
    <col min="11265" max="11265" width="8" style="40" customWidth="1"/>
    <col min="11266" max="11266" width="4.28515625" style="40" customWidth="1"/>
    <col min="11267" max="11275" width="4.5703125" style="40" customWidth="1"/>
    <col min="11276" max="11276" width="0.42578125" style="40" customWidth="1"/>
    <col min="11277" max="11280" width="4.7109375" style="40" customWidth="1"/>
    <col min="11281" max="11281" width="4.140625" style="40" customWidth="1"/>
    <col min="11282" max="11282" width="7.140625" style="40" customWidth="1"/>
    <col min="11283" max="11283" width="0.42578125" style="40" customWidth="1"/>
    <col min="11284" max="11284" width="4.85546875" style="40" customWidth="1"/>
    <col min="11285" max="11295" width="4.7109375" style="40" customWidth="1"/>
    <col min="11296" max="11296" width="8" style="40" customWidth="1"/>
    <col min="11297" max="11299" width="0" style="40" hidden="1" customWidth="1"/>
    <col min="11300" max="11487" width="11.42578125" style="40" customWidth="1"/>
    <col min="11488" max="11520" width="9" style="40"/>
    <col min="11521" max="11521" width="8" style="40" customWidth="1"/>
    <col min="11522" max="11522" width="4.28515625" style="40" customWidth="1"/>
    <col min="11523" max="11531" width="4.5703125" style="40" customWidth="1"/>
    <col min="11532" max="11532" width="0.42578125" style="40" customWidth="1"/>
    <col min="11533" max="11536" width="4.7109375" style="40" customWidth="1"/>
    <col min="11537" max="11537" width="4.140625" style="40" customWidth="1"/>
    <col min="11538" max="11538" width="7.140625" style="40" customWidth="1"/>
    <col min="11539" max="11539" width="0.42578125" style="40" customWidth="1"/>
    <col min="11540" max="11540" width="4.85546875" style="40" customWidth="1"/>
    <col min="11541" max="11551" width="4.7109375" style="40" customWidth="1"/>
    <col min="11552" max="11552" width="8" style="40" customWidth="1"/>
    <col min="11553" max="11555" width="0" style="40" hidden="1" customWidth="1"/>
    <col min="11556" max="11743" width="11.42578125" style="40" customWidth="1"/>
    <col min="11744" max="11776" width="9" style="40"/>
    <col min="11777" max="11777" width="8" style="40" customWidth="1"/>
    <col min="11778" max="11778" width="4.28515625" style="40" customWidth="1"/>
    <col min="11779" max="11787" width="4.5703125" style="40" customWidth="1"/>
    <col min="11788" max="11788" width="0.42578125" style="40" customWidth="1"/>
    <col min="11789" max="11792" width="4.7109375" style="40" customWidth="1"/>
    <col min="11793" max="11793" width="4.140625" style="40" customWidth="1"/>
    <col min="11794" max="11794" width="7.140625" style="40" customWidth="1"/>
    <col min="11795" max="11795" width="0.42578125" style="40" customWidth="1"/>
    <col min="11796" max="11796" width="4.85546875" style="40" customWidth="1"/>
    <col min="11797" max="11807" width="4.7109375" style="40" customWidth="1"/>
    <col min="11808" max="11808" width="8" style="40" customWidth="1"/>
    <col min="11809" max="11811" width="0" style="40" hidden="1" customWidth="1"/>
    <col min="11812" max="11999" width="11.42578125" style="40" customWidth="1"/>
    <col min="12000" max="12032" width="9" style="40"/>
    <col min="12033" max="12033" width="8" style="40" customWidth="1"/>
    <col min="12034" max="12034" width="4.28515625" style="40" customWidth="1"/>
    <col min="12035" max="12043" width="4.5703125" style="40" customWidth="1"/>
    <col min="12044" max="12044" width="0.42578125" style="40" customWidth="1"/>
    <col min="12045" max="12048" width="4.7109375" style="40" customWidth="1"/>
    <col min="12049" max="12049" width="4.140625" style="40" customWidth="1"/>
    <col min="12050" max="12050" width="7.140625" style="40" customWidth="1"/>
    <col min="12051" max="12051" width="0.42578125" style="40" customWidth="1"/>
    <col min="12052" max="12052" width="4.85546875" style="40" customWidth="1"/>
    <col min="12053" max="12063" width="4.7109375" style="40" customWidth="1"/>
    <col min="12064" max="12064" width="8" style="40" customWidth="1"/>
    <col min="12065" max="12067" width="0" style="40" hidden="1" customWidth="1"/>
    <col min="12068" max="12255" width="11.42578125" style="40" customWidth="1"/>
    <col min="12256" max="12288" width="9" style="40"/>
    <col min="12289" max="12289" width="8" style="40" customWidth="1"/>
    <col min="12290" max="12290" width="4.28515625" style="40" customWidth="1"/>
    <col min="12291" max="12299" width="4.5703125" style="40" customWidth="1"/>
    <col min="12300" max="12300" width="0.42578125" style="40" customWidth="1"/>
    <col min="12301" max="12304" width="4.7109375" style="40" customWidth="1"/>
    <col min="12305" max="12305" width="4.140625" style="40" customWidth="1"/>
    <col min="12306" max="12306" width="7.140625" style="40" customWidth="1"/>
    <col min="12307" max="12307" width="0.42578125" style="40" customWidth="1"/>
    <col min="12308" max="12308" width="4.85546875" style="40" customWidth="1"/>
    <col min="12309" max="12319" width="4.7109375" style="40" customWidth="1"/>
    <col min="12320" max="12320" width="8" style="40" customWidth="1"/>
    <col min="12321" max="12323" width="0" style="40" hidden="1" customWidth="1"/>
    <col min="12324" max="12511" width="11.42578125" style="40" customWidth="1"/>
    <col min="12512" max="12544" width="9" style="40"/>
    <col min="12545" max="12545" width="8" style="40" customWidth="1"/>
    <col min="12546" max="12546" width="4.28515625" style="40" customWidth="1"/>
    <col min="12547" max="12555" width="4.5703125" style="40" customWidth="1"/>
    <col min="12556" max="12556" width="0.42578125" style="40" customWidth="1"/>
    <col min="12557" max="12560" width="4.7109375" style="40" customWidth="1"/>
    <col min="12561" max="12561" width="4.140625" style="40" customWidth="1"/>
    <col min="12562" max="12562" width="7.140625" style="40" customWidth="1"/>
    <col min="12563" max="12563" width="0.42578125" style="40" customWidth="1"/>
    <col min="12564" max="12564" width="4.85546875" style="40" customWidth="1"/>
    <col min="12565" max="12575" width="4.7109375" style="40" customWidth="1"/>
    <col min="12576" max="12576" width="8" style="40" customWidth="1"/>
    <col min="12577" max="12579" width="0" style="40" hidden="1" customWidth="1"/>
    <col min="12580" max="12767" width="11.42578125" style="40" customWidth="1"/>
    <col min="12768" max="12800" width="9" style="40"/>
    <col min="12801" max="12801" width="8" style="40" customWidth="1"/>
    <col min="12802" max="12802" width="4.28515625" style="40" customWidth="1"/>
    <col min="12803" max="12811" width="4.5703125" style="40" customWidth="1"/>
    <col min="12812" max="12812" width="0.42578125" style="40" customWidth="1"/>
    <col min="12813" max="12816" width="4.7109375" style="40" customWidth="1"/>
    <col min="12817" max="12817" width="4.140625" style="40" customWidth="1"/>
    <col min="12818" max="12818" width="7.140625" style="40" customWidth="1"/>
    <col min="12819" max="12819" width="0.42578125" style="40" customWidth="1"/>
    <col min="12820" max="12820" width="4.85546875" style="40" customWidth="1"/>
    <col min="12821" max="12831" width="4.7109375" style="40" customWidth="1"/>
    <col min="12832" max="12832" width="8" style="40" customWidth="1"/>
    <col min="12833" max="12835" width="0" style="40" hidden="1" customWidth="1"/>
    <col min="12836" max="13023" width="11.42578125" style="40" customWidth="1"/>
    <col min="13024" max="13056" width="9" style="40"/>
    <col min="13057" max="13057" width="8" style="40" customWidth="1"/>
    <col min="13058" max="13058" width="4.28515625" style="40" customWidth="1"/>
    <col min="13059" max="13067" width="4.5703125" style="40" customWidth="1"/>
    <col min="13068" max="13068" width="0.42578125" style="40" customWidth="1"/>
    <col min="13069" max="13072" width="4.7109375" style="40" customWidth="1"/>
    <col min="13073" max="13073" width="4.140625" style="40" customWidth="1"/>
    <col min="13074" max="13074" width="7.140625" style="40" customWidth="1"/>
    <col min="13075" max="13075" width="0.42578125" style="40" customWidth="1"/>
    <col min="13076" max="13076" width="4.85546875" style="40" customWidth="1"/>
    <col min="13077" max="13087" width="4.7109375" style="40" customWidth="1"/>
    <col min="13088" max="13088" width="8" style="40" customWidth="1"/>
    <col min="13089" max="13091" width="0" style="40" hidden="1" customWidth="1"/>
    <col min="13092" max="13279" width="11.42578125" style="40" customWidth="1"/>
    <col min="13280" max="13312" width="9" style="40"/>
    <col min="13313" max="13313" width="8" style="40" customWidth="1"/>
    <col min="13314" max="13314" width="4.28515625" style="40" customWidth="1"/>
    <col min="13315" max="13323" width="4.5703125" style="40" customWidth="1"/>
    <col min="13324" max="13324" width="0.42578125" style="40" customWidth="1"/>
    <col min="13325" max="13328" width="4.7109375" style="40" customWidth="1"/>
    <col min="13329" max="13329" width="4.140625" style="40" customWidth="1"/>
    <col min="13330" max="13330" width="7.140625" style="40" customWidth="1"/>
    <col min="13331" max="13331" width="0.42578125" style="40" customWidth="1"/>
    <col min="13332" max="13332" width="4.85546875" style="40" customWidth="1"/>
    <col min="13333" max="13343" width="4.7109375" style="40" customWidth="1"/>
    <col min="13344" max="13344" width="8" style="40" customWidth="1"/>
    <col min="13345" max="13347" width="0" style="40" hidden="1" customWidth="1"/>
    <col min="13348" max="13535" width="11.42578125" style="40" customWidth="1"/>
    <col min="13536" max="13568" width="9" style="40"/>
    <col min="13569" max="13569" width="8" style="40" customWidth="1"/>
    <col min="13570" max="13570" width="4.28515625" style="40" customWidth="1"/>
    <col min="13571" max="13579" width="4.5703125" style="40" customWidth="1"/>
    <col min="13580" max="13580" width="0.42578125" style="40" customWidth="1"/>
    <col min="13581" max="13584" width="4.7109375" style="40" customWidth="1"/>
    <col min="13585" max="13585" width="4.140625" style="40" customWidth="1"/>
    <col min="13586" max="13586" width="7.140625" style="40" customWidth="1"/>
    <col min="13587" max="13587" width="0.42578125" style="40" customWidth="1"/>
    <col min="13588" max="13588" width="4.85546875" style="40" customWidth="1"/>
    <col min="13589" max="13599" width="4.7109375" style="40" customWidth="1"/>
    <col min="13600" max="13600" width="8" style="40" customWidth="1"/>
    <col min="13601" max="13603" width="0" style="40" hidden="1" customWidth="1"/>
    <col min="13604" max="13791" width="11.42578125" style="40" customWidth="1"/>
    <col min="13792" max="13824" width="9" style="40"/>
    <col min="13825" max="13825" width="8" style="40" customWidth="1"/>
    <col min="13826" max="13826" width="4.28515625" style="40" customWidth="1"/>
    <col min="13827" max="13835" width="4.5703125" style="40" customWidth="1"/>
    <col min="13836" max="13836" width="0.42578125" style="40" customWidth="1"/>
    <col min="13837" max="13840" width="4.7109375" style="40" customWidth="1"/>
    <col min="13841" max="13841" width="4.140625" style="40" customWidth="1"/>
    <col min="13842" max="13842" width="7.140625" style="40" customWidth="1"/>
    <col min="13843" max="13843" width="0.42578125" style="40" customWidth="1"/>
    <col min="13844" max="13844" width="4.85546875" style="40" customWidth="1"/>
    <col min="13845" max="13855" width="4.7109375" style="40" customWidth="1"/>
    <col min="13856" max="13856" width="8" style="40" customWidth="1"/>
    <col min="13857" max="13859" width="0" style="40" hidden="1" customWidth="1"/>
    <col min="13860" max="14047" width="11.42578125" style="40" customWidth="1"/>
    <col min="14048" max="14080" width="9" style="40"/>
    <col min="14081" max="14081" width="8" style="40" customWidth="1"/>
    <col min="14082" max="14082" width="4.28515625" style="40" customWidth="1"/>
    <col min="14083" max="14091" width="4.5703125" style="40" customWidth="1"/>
    <col min="14092" max="14092" width="0.42578125" style="40" customWidth="1"/>
    <col min="14093" max="14096" width="4.7109375" style="40" customWidth="1"/>
    <col min="14097" max="14097" width="4.140625" style="40" customWidth="1"/>
    <col min="14098" max="14098" width="7.140625" style="40" customWidth="1"/>
    <col min="14099" max="14099" width="0.42578125" style="40" customWidth="1"/>
    <col min="14100" max="14100" width="4.85546875" style="40" customWidth="1"/>
    <col min="14101" max="14111" width="4.7109375" style="40" customWidth="1"/>
    <col min="14112" max="14112" width="8" style="40" customWidth="1"/>
    <col min="14113" max="14115" width="0" style="40" hidden="1" customWidth="1"/>
    <col min="14116" max="14303" width="11.42578125" style="40" customWidth="1"/>
    <col min="14304" max="14336" width="9" style="40"/>
    <col min="14337" max="14337" width="8" style="40" customWidth="1"/>
    <col min="14338" max="14338" width="4.28515625" style="40" customWidth="1"/>
    <col min="14339" max="14347" width="4.5703125" style="40" customWidth="1"/>
    <col min="14348" max="14348" width="0.42578125" style="40" customWidth="1"/>
    <col min="14349" max="14352" width="4.7109375" style="40" customWidth="1"/>
    <col min="14353" max="14353" width="4.140625" style="40" customWidth="1"/>
    <col min="14354" max="14354" width="7.140625" style="40" customWidth="1"/>
    <col min="14355" max="14355" width="0.42578125" style="40" customWidth="1"/>
    <col min="14356" max="14356" width="4.85546875" style="40" customWidth="1"/>
    <col min="14357" max="14367" width="4.7109375" style="40" customWidth="1"/>
    <col min="14368" max="14368" width="8" style="40" customWidth="1"/>
    <col min="14369" max="14371" width="0" style="40" hidden="1" customWidth="1"/>
    <col min="14372" max="14559" width="11.42578125" style="40" customWidth="1"/>
    <col min="14560" max="14592" width="9" style="40"/>
    <col min="14593" max="14593" width="8" style="40" customWidth="1"/>
    <col min="14594" max="14594" width="4.28515625" style="40" customWidth="1"/>
    <col min="14595" max="14603" width="4.5703125" style="40" customWidth="1"/>
    <col min="14604" max="14604" width="0.42578125" style="40" customWidth="1"/>
    <col min="14605" max="14608" width="4.7109375" style="40" customWidth="1"/>
    <col min="14609" max="14609" width="4.140625" style="40" customWidth="1"/>
    <col min="14610" max="14610" width="7.140625" style="40" customWidth="1"/>
    <col min="14611" max="14611" width="0.42578125" style="40" customWidth="1"/>
    <col min="14612" max="14612" width="4.85546875" style="40" customWidth="1"/>
    <col min="14613" max="14623" width="4.7109375" style="40" customWidth="1"/>
    <col min="14624" max="14624" width="8" style="40" customWidth="1"/>
    <col min="14625" max="14627" width="0" style="40" hidden="1" customWidth="1"/>
    <col min="14628" max="14815" width="11.42578125" style="40" customWidth="1"/>
    <col min="14816" max="14848" width="9" style="40"/>
    <col min="14849" max="14849" width="8" style="40" customWidth="1"/>
    <col min="14850" max="14850" width="4.28515625" style="40" customWidth="1"/>
    <col min="14851" max="14859" width="4.5703125" style="40" customWidth="1"/>
    <col min="14860" max="14860" width="0.42578125" style="40" customWidth="1"/>
    <col min="14861" max="14864" width="4.7109375" style="40" customWidth="1"/>
    <col min="14865" max="14865" width="4.140625" style="40" customWidth="1"/>
    <col min="14866" max="14866" width="7.140625" style="40" customWidth="1"/>
    <col min="14867" max="14867" width="0.42578125" style="40" customWidth="1"/>
    <col min="14868" max="14868" width="4.85546875" style="40" customWidth="1"/>
    <col min="14869" max="14879" width="4.7109375" style="40" customWidth="1"/>
    <col min="14880" max="14880" width="8" style="40" customWidth="1"/>
    <col min="14881" max="14883" width="0" style="40" hidden="1" customWidth="1"/>
    <col min="14884" max="15071" width="11.42578125" style="40" customWidth="1"/>
    <col min="15072" max="15104" width="9" style="40"/>
    <col min="15105" max="15105" width="8" style="40" customWidth="1"/>
    <col min="15106" max="15106" width="4.28515625" style="40" customWidth="1"/>
    <col min="15107" max="15115" width="4.5703125" style="40" customWidth="1"/>
    <col min="15116" max="15116" width="0.42578125" style="40" customWidth="1"/>
    <col min="15117" max="15120" width="4.7109375" style="40" customWidth="1"/>
    <col min="15121" max="15121" width="4.140625" style="40" customWidth="1"/>
    <col min="15122" max="15122" width="7.140625" style="40" customWidth="1"/>
    <col min="15123" max="15123" width="0.42578125" style="40" customWidth="1"/>
    <col min="15124" max="15124" width="4.85546875" style="40" customWidth="1"/>
    <col min="15125" max="15135" width="4.7109375" style="40" customWidth="1"/>
    <col min="15136" max="15136" width="8" style="40" customWidth="1"/>
    <col min="15137" max="15139" width="0" style="40" hidden="1" customWidth="1"/>
    <col min="15140" max="15327" width="11.42578125" style="40" customWidth="1"/>
    <col min="15328" max="15360" width="9" style="40"/>
    <col min="15361" max="15361" width="8" style="40" customWidth="1"/>
    <col min="15362" max="15362" width="4.28515625" style="40" customWidth="1"/>
    <col min="15363" max="15371" width="4.5703125" style="40" customWidth="1"/>
    <col min="15372" max="15372" width="0.42578125" style="40" customWidth="1"/>
    <col min="15373" max="15376" width="4.7109375" style="40" customWidth="1"/>
    <col min="15377" max="15377" width="4.140625" style="40" customWidth="1"/>
    <col min="15378" max="15378" width="7.140625" style="40" customWidth="1"/>
    <col min="15379" max="15379" width="0.42578125" style="40" customWidth="1"/>
    <col min="15380" max="15380" width="4.85546875" style="40" customWidth="1"/>
    <col min="15381" max="15391" width="4.7109375" style="40" customWidth="1"/>
    <col min="15392" max="15392" width="8" style="40" customWidth="1"/>
    <col min="15393" max="15395" width="0" style="40" hidden="1" customWidth="1"/>
    <col min="15396" max="15583" width="11.42578125" style="40" customWidth="1"/>
    <col min="15584" max="15616" width="9" style="40"/>
    <col min="15617" max="15617" width="8" style="40" customWidth="1"/>
    <col min="15618" max="15618" width="4.28515625" style="40" customWidth="1"/>
    <col min="15619" max="15627" width="4.5703125" style="40" customWidth="1"/>
    <col min="15628" max="15628" width="0.42578125" style="40" customWidth="1"/>
    <col min="15629" max="15632" width="4.7109375" style="40" customWidth="1"/>
    <col min="15633" max="15633" width="4.140625" style="40" customWidth="1"/>
    <col min="15634" max="15634" width="7.140625" style="40" customWidth="1"/>
    <col min="15635" max="15635" width="0.42578125" style="40" customWidth="1"/>
    <col min="15636" max="15636" width="4.85546875" style="40" customWidth="1"/>
    <col min="15637" max="15647" width="4.7109375" style="40" customWidth="1"/>
    <col min="15648" max="15648" width="8" style="40" customWidth="1"/>
    <col min="15649" max="15651" width="0" style="40" hidden="1" customWidth="1"/>
    <col min="15652" max="15839" width="11.42578125" style="40" customWidth="1"/>
    <col min="15840" max="15872" width="9" style="40"/>
    <col min="15873" max="15873" width="8" style="40" customWidth="1"/>
    <col min="15874" max="15874" width="4.28515625" style="40" customWidth="1"/>
    <col min="15875" max="15883" width="4.5703125" style="40" customWidth="1"/>
    <col min="15884" max="15884" width="0.42578125" style="40" customWidth="1"/>
    <col min="15885" max="15888" width="4.7109375" style="40" customWidth="1"/>
    <col min="15889" max="15889" width="4.140625" style="40" customWidth="1"/>
    <col min="15890" max="15890" width="7.140625" style="40" customWidth="1"/>
    <col min="15891" max="15891" width="0.42578125" style="40" customWidth="1"/>
    <col min="15892" max="15892" width="4.85546875" style="40" customWidth="1"/>
    <col min="15893" max="15903" width="4.7109375" style="40" customWidth="1"/>
    <col min="15904" max="15904" width="8" style="40" customWidth="1"/>
    <col min="15905" max="15907" width="0" style="40" hidden="1" customWidth="1"/>
    <col min="15908" max="16095" width="11.42578125" style="40" customWidth="1"/>
    <col min="16096" max="16128" width="9" style="40"/>
    <col min="16129" max="16129" width="8" style="40" customWidth="1"/>
    <col min="16130" max="16130" width="4.28515625" style="40" customWidth="1"/>
    <col min="16131" max="16139" width="4.5703125" style="40" customWidth="1"/>
    <col min="16140" max="16140" width="0.42578125" style="40" customWidth="1"/>
    <col min="16141" max="16144" width="4.7109375" style="40" customWidth="1"/>
    <col min="16145" max="16145" width="4.140625" style="40" customWidth="1"/>
    <col min="16146" max="16146" width="7.140625" style="40" customWidth="1"/>
    <col min="16147" max="16147" width="0.42578125" style="40" customWidth="1"/>
    <col min="16148" max="16148" width="4.85546875" style="40" customWidth="1"/>
    <col min="16149" max="16159" width="4.7109375" style="40" customWidth="1"/>
    <col min="16160" max="16160" width="8" style="40" customWidth="1"/>
    <col min="16161" max="16163" width="0" style="40" hidden="1" customWidth="1"/>
    <col min="16164" max="16351" width="11.42578125" style="40" customWidth="1"/>
    <col min="16352" max="16384" width="9" style="40"/>
  </cols>
  <sheetData>
    <row r="1" spans="1:35" ht="4.5" customHeight="1" x14ac:dyDescent="0.2"/>
    <row r="2" spans="1:35" ht="47.25" customHeight="1" x14ac:dyDescent="0.2">
      <c r="B2" s="1012" t="s">
        <v>1964</v>
      </c>
      <c r="C2" s="1012"/>
      <c r="D2" s="1012"/>
      <c r="E2" s="1012"/>
      <c r="F2" s="1012"/>
      <c r="G2" s="1012"/>
      <c r="H2" s="1012"/>
      <c r="I2" s="1012"/>
      <c r="J2" s="1012"/>
      <c r="K2" s="1012"/>
      <c r="L2" s="1012"/>
      <c r="M2" s="1012"/>
      <c r="N2" s="1012"/>
      <c r="O2" s="1012"/>
      <c r="P2" s="1012"/>
      <c r="Q2" s="1012"/>
      <c r="R2" s="1012"/>
      <c r="S2" s="41"/>
      <c r="T2" s="41"/>
      <c r="U2" s="41"/>
      <c r="V2" s="41"/>
      <c r="W2" s="41"/>
      <c r="X2" s="41"/>
      <c r="Y2" s="41"/>
      <c r="Z2" s="41"/>
      <c r="AA2" s="41"/>
      <c r="AB2" s="41"/>
      <c r="AC2" s="41"/>
      <c r="AD2" s="41"/>
    </row>
    <row r="3" spans="1:35" s="41" customFormat="1" ht="20.100000000000001" customHeight="1" x14ac:dyDescent="0.2">
      <c r="A3" s="6"/>
      <c r="B3" s="1373" t="s">
        <v>1536</v>
      </c>
      <c r="C3" s="1373"/>
      <c r="D3" s="1373"/>
      <c r="E3" s="1373"/>
      <c r="F3" s="1373"/>
      <c r="G3" s="1373"/>
      <c r="H3" s="51"/>
      <c r="I3" s="51"/>
      <c r="J3" s="51"/>
      <c r="K3" s="782"/>
      <c r="L3" s="782"/>
      <c r="M3" s="782"/>
    </row>
    <row r="4" spans="1:35" s="41" customFormat="1" ht="20.100000000000001" hidden="1" customHeight="1" x14ac:dyDescent="0.2">
      <c r="A4" s="6"/>
      <c r="B4" s="816"/>
      <c r="C4" s="816"/>
      <c r="D4" s="816"/>
      <c r="E4" s="816"/>
      <c r="F4" s="816"/>
      <c r="G4" s="816"/>
      <c r="H4" s="51"/>
      <c r="I4" s="51"/>
      <c r="J4" s="51"/>
      <c r="K4" s="782"/>
      <c r="L4" s="782"/>
      <c r="M4" s="782"/>
    </row>
    <row r="5" spans="1:35" s="41" customFormat="1" ht="20.100000000000001" hidden="1" customHeight="1" x14ac:dyDescent="0.2">
      <c r="A5" s="6"/>
      <c r="B5" s="816"/>
      <c r="C5" s="816"/>
      <c r="D5" s="816"/>
      <c r="E5" s="816"/>
      <c r="F5" s="816"/>
      <c r="G5" s="816"/>
      <c r="H5" s="51"/>
      <c r="I5" s="51"/>
      <c r="J5" s="51"/>
      <c r="K5" s="782"/>
      <c r="L5" s="782"/>
      <c r="M5" s="782"/>
    </row>
    <row r="6" spans="1:35" s="41" customFormat="1" ht="20.100000000000001" hidden="1" customHeight="1" x14ac:dyDescent="0.2">
      <c r="A6" s="6"/>
      <c r="B6" s="816"/>
      <c r="C6" s="816"/>
      <c r="D6" s="816"/>
      <c r="E6" s="816"/>
      <c r="F6" s="816"/>
      <c r="G6" s="816"/>
      <c r="H6" s="51"/>
      <c r="I6" s="51"/>
      <c r="J6" s="51"/>
      <c r="K6" s="782"/>
      <c r="L6" s="782"/>
      <c r="M6" s="782"/>
    </row>
    <row r="7" spans="1:35" s="41" customFormat="1" ht="20.100000000000001" hidden="1" customHeight="1" x14ac:dyDescent="0.2">
      <c r="A7" s="6"/>
      <c r="B7" s="816"/>
      <c r="C7" s="816"/>
      <c r="D7" s="816"/>
      <c r="E7" s="816"/>
      <c r="F7" s="816"/>
      <c r="G7" s="816"/>
      <c r="H7" s="51"/>
      <c r="I7" s="51"/>
      <c r="J7" s="51"/>
      <c r="K7" s="782"/>
      <c r="L7" s="782"/>
      <c r="M7" s="782"/>
    </row>
    <row r="8" spans="1:35" s="41" customFormat="1" ht="20.100000000000001" hidden="1" customHeight="1" x14ac:dyDescent="0.2">
      <c r="A8" s="6"/>
      <c r="B8" s="816"/>
      <c r="C8" s="816"/>
      <c r="D8" s="816"/>
      <c r="E8" s="816"/>
      <c r="F8" s="816"/>
      <c r="G8" s="816"/>
      <c r="H8" s="51"/>
      <c r="I8" s="51"/>
      <c r="J8" s="51"/>
      <c r="K8" s="782"/>
      <c r="L8" s="782"/>
      <c r="M8" s="782"/>
    </row>
    <row r="9" spans="1:35" s="23" customFormat="1" ht="12" hidden="1" customHeight="1" x14ac:dyDescent="0.2">
      <c r="B9" s="26"/>
      <c r="C9" s="24"/>
      <c r="D9" s="40"/>
      <c r="F9" s="22"/>
      <c r="G9" s="22"/>
      <c r="H9" s="22"/>
      <c r="I9" s="22"/>
      <c r="J9" s="22"/>
      <c r="L9" s="143"/>
      <c r="N9" s="142"/>
      <c r="O9" s="144"/>
      <c r="P9" s="22"/>
      <c r="Q9" s="22"/>
      <c r="R9" s="22"/>
      <c r="AE9" s="17"/>
    </row>
    <row r="10" spans="1:35" s="23" customFormat="1" ht="9.75" customHeight="1" thickBot="1" x14ac:dyDescent="0.25">
      <c r="B10" s="25"/>
      <c r="C10" s="27"/>
      <c r="D10" s="27"/>
      <c r="E10" s="27"/>
      <c r="F10" s="27"/>
      <c r="G10" s="27"/>
      <c r="H10" s="27"/>
      <c r="I10" s="19"/>
      <c r="J10" s="28"/>
      <c r="K10" s="19"/>
      <c r="AE10" s="17"/>
    </row>
    <row r="11" spans="1:35" ht="33.75" customHeight="1" thickBot="1" x14ac:dyDescent="0.25">
      <c r="A11" s="145"/>
      <c r="B11" s="146"/>
      <c r="C11" s="2143" t="s">
        <v>1996</v>
      </c>
      <c r="D11" s="2144"/>
      <c r="E11" s="2144"/>
      <c r="F11" s="2144"/>
      <c r="G11" s="2144"/>
      <c r="H11" s="2144"/>
      <c r="I11" s="2144"/>
      <c r="J11" s="2144"/>
      <c r="K11" s="2145"/>
      <c r="L11" s="147"/>
      <c r="M11" s="2146" t="s">
        <v>1962</v>
      </c>
      <c r="N11" s="2147"/>
      <c r="O11" s="2147"/>
      <c r="P11" s="2147"/>
      <c r="Q11" s="2147"/>
      <c r="R11" s="2147"/>
      <c r="S11" s="2147"/>
      <c r="T11" s="2147"/>
      <c r="U11" s="2147"/>
      <c r="V11" s="2147"/>
      <c r="W11" s="2147"/>
      <c r="X11" s="2147"/>
      <c r="Y11" s="2147"/>
      <c r="Z11" s="2147"/>
      <c r="AA11" s="2147"/>
      <c r="AB11" s="2147"/>
      <c r="AC11" s="2147"/>
      <c r="AD11" s="2147"/>
      <c r="AE11" s="2148"/>
    </row>
    <row r="12" spans="1:35" ht="12" customHeight="1" thickBot="1" x14ac:dyDescent="0.25">
      <c r="A12" s="824"/>
      <c r="B12" s="148" t="s">
        <v>9</v>
      </c>
      <c r="C12" s="149" t="s">
        <v>10</v>
      </c>
      <c r="D12" s="150" t="s">
        <v>11</v>
      </c>
      <c r="E12" s="150" t="s">
        <v>1</v>
      </c>
      <c r="F12" s="150" t="s">
        <v>12</v>
      </c>
      <c r="G12" s="150" t="s">
        <v>64</v>
      </c>
      <c r="H12" s="150" t="s">
        <v>13</v>
      </c>
      <c r="I12" s="151" t="s">
        <v>14</v>
      </c>
      <c r="J12" s="151" t="s">
        <v>15</v>
      </c>
      <c r="K12" s="152" t="s">
        <v>5</v>
      </c>
      <c r="L12" s="153"/>
      <c r="M12" s="154" t="s">
        <v>65</v>
      </c>
      <c r="N12" s="151" t="s">
        <v>17</v>
      </c>
      <c r="O12" s="150" t="s">
        <v>18</v>
      </c>
      <c r="P12" s="150" t="s">
        <v>0</v>
      </c>
      <c r="Q12" s="150" t="s">
        <v>19</v>
      </c>
      <c r="R12" s="152" t="s">
        <v>4</v>
      </c>
      <c r="S12" s="155"/>
      <c r="T12" s="156" t="s">
        <v>20</v>
      </c>
      <c r="U12" s="150" t="s">
        <v>21</v>
      </c>
      <c r="V12" s="150" t="s">
        <v>46</v>
      </c>
      <c r="W12" s="150" t="s">
        <v>22</v>
      </c>
      <c r="X12" s="150" t="s">
        <v>23</v>
      </c>
      <c r="Y12" s="151" t="s">
        <v>324</v>
      </c>
      <c r="Z12" s="151" t="s">
        <v>68</v>
      </c>
      <c r="AA12" s="151" t="s">
        <v>325</v>
      </c>
      <c r="AB12" s="151" t="s">
        <v>326</v>
      </c>
      <c r="AC12" s="151" t="s">
        <v>327</v>
      </c>
      <c r="AD12" s="151" t="s">
        <v>328</v>
      </c>
      <c r="AE12" s="157" t="s">
        <v>329</v>
      </c>
    </row>
    <row r="13" spans="1:35" ht="26.25" customHeight="1" x14ac:dyDescent="0.2">
      <c r="A13" s="2149" t="s">
        <v>1955</v>
      </c>
      <c r="B13" s="2151" t="s">
        <v>1956</v>
      </c>
      <c r="C13" s="2162" t="s">
        <v>1957</v>
      </c>
      <c r="D13" s="2155" t="s">
        <v>330</v>
      </c>
      <c r="E13" s="2155" t="s">
        <v>331</v>
      </c>
      <c r="F13" s="2155" t="s">
        <v>332</v>
      </c>
      <c r="G13" s="2155" t="s">
        <v>333</v>
      </c>
      <c r="H13" s="2155" t="s">
        <v>334</v>
      </c>
      <c r="I13" s="2155" t="s">
        <v>1958</v>
      </c>
      <c r="J13" s="2155" t="s">
        <v>1959</v>
      </c>
      <c r="K13" s="2158" t="s">
        <v>1960</v>
      </c>
      <c r="L13" s="158"/>
      <c r="M13" s="2160" t="s">
        <v>1961</v>
      </c>
      <c r="N13" s="2155" t="s">
        <v>1963</v>
      </c>
      <c r="O13" s="2155" t="s">
        <v>1965</v>
      </c>
      <c r="P13" s="2155" t="s">
        <v>1966</v>
      </c>
      <c r="Q13" s="2155" t="s">
        <v>1967</v>
      </c>
      <c r="R13" s="2167" t="s">
        <v>1968</v>
      </c>
      <c r="S13" s="159"/>
      <c r="T13" s="2151" t="s">
        <v>1969</v>
      </c>
      <c r="U13" s="2153" t="s">
        <v>1978</v>
      </c>
      <c r="V13" s="2153"/>
      <c r="W13" s="2153"/>
      <c r="X13" s="2153"/>
      <c r="Y13" s="2153"/>
      <c r="Z13" s="2154" t="s">
        <v>1979</v>
      </c>
      <c r="AA13" s="2154"/>
      <c r="AB13" s="2154"/>
      <c r="AC13" s="2154"/>
      <c r="AD13" s="2154"/>
      <c r="AE13" s="2158" t="s">
        <v>1980</v>
      </c>
    </row>
    <row r="14" spans="1:35" ht="144.75" customHeight="1" x14ac:dyDescent="0.2">
      <c r="A14" s="2150"/>
      <c r="B14" s="2152"/>
      <c r="C14" s="2163"/>
      <c r="D14" s="2156"/>
      <c r="E14" s="2156"/>
      <c r="F14" s="2156"/>
      <c r="G14" s="2156"/>
      <c r="H14" s="2156"/>
      <c r="I14" s="2157"/>
      <c r="J14" s="2156"/>
      <c r="K14" s="2159"/>
      <c r="L14" s="158"/>
      <c r="M14" s="2161"/>
      <c r="N14" s="2156"/>
      <c r="O14" s="2156"/>
      <c r="P14" s="2156"/>
      <c r="Q14" s="2156"/>
      <c r="R14" s="2168"/>
      <c r="S14" s="159"/>
      <c r="T14" s="2152"/>
      <c r="U14" s="2169" t="s">
        <v>1970</v>
      </c>
      <c r="V14" s="160" t="s">
        <v>1971</v>
      </c>
      <c r="W14" s="160" t="s">
        <v>1972</v>
      </c>
      <c r="X14" s="160" t="s">
        <v>1973</v>
      </c>
      <c r="Y14" s="160" t="s">
        <v>1974</v>
      </c>
      <c r="Z14" s="2173" t="s">
        <v>1977</v>
      </c>
      <c r="AA14" s="818" t="s">
        <v>1971</v>
      </c>
      <c r="AB14" s="818" t="s">
        <v>1972</v>
      </c>
      <c r="AC14" s="818" t="s">
        <v>1973</v>
      </c>
      <c r="AD14" s="818" t="s">
        <v>1974</v>
      </c>
      <c r="AE14" s="2159"/>
      <c r="AH14" s="161"/>
    </row>
    <row r="15" spans="1:35" ht="57.75" customHeight="1" x14ac:dyDescent="0.2">
      <c r="A15" s="2150"/>
      <c r="B15" s="2152"/>
      <c r="C15" s="2163"/>
      <c r="D15" s="2156"/>
      <c r="E15" s="2156"/>
      <c r="F15" s="2156"/>
      <c r="G15" s="2156"/>
      <c r="H15" s="2156"/>
      <c r="I15" s="2157"/>
      <c r="J15" s="2156"/>
      <c r="K15" s="2159"/>
      <c r="L15" s="158"/>
      <c r="M15" s="2161"/>
      <c r="N15" s="2156"/>
      <c r="O15" s="2156"/>
      <c r="P15" s="2156"/>
      <c r="Q15" s="2156"/>
      <c r="R15" s="2168"/>
      <c r="S15" s="159"/>
      <c r="T15" s="2152"/>
      <c r="U15" s="2169"/>
      <c r="V15" s="2174" t="s">
        <v>1975</v>
      </c>
      <c r="W15" s="2174"/>
      <c r="X15" s="2174"/>
      <c r="Y15" s="2174"/>
      <c r="Z15" s="2173"/>
      <c r="AA15" s="2175" t="s">
        <v>1976</v>
      </c>
      <c r="AB15" s="2175"/>
      <c r="AC15" s="2175"/>
      <c r="AD15" s="2175"/>
      <c r="AE15" s="2159"/>
      <c r="AG15" s="162" t="s">
        <v>21</v>
      </c>
      <c r="AH15" s="162" t="s">
        <v>68</v>
      </c>
      <c r="AI15" s="162" t="s">
        <v>329</v>
      </c>
    </row>
    <row r="16" spans="1:35" ht="17.100000000000001" customHeight="1" x14ac:dyDescent="0.2">
      <c r="A16" s="163" t="s">
        <v>66</v>
      </c>
      <c r="B16" s="164">
        <v>2007</v>
      </c>
      <c r="C16" s="165">
        <f t="shared" ref="C16:C26" si="0">SUM(D16:K16)</f>
        <v>0</v>
      </c>
      <c r="D16" s="166"/>
      <c r="E16" s="166"/>
      <c r="F16" s="166"/>
      <c r="G16" s="166"/>
      <c r="H16" s="166"/>
      <c r="I16" s="166"/>
      <c r="J16" s="166"/>
      <c r="K16" s="167"/>
      <c r="L16" s="158"/>
      <c r="M16" s="168"/>
      <c r="N16" s="169">
        <f t="shared" ref="N16:N24" si="1">C16-M16</f>
        <v>0</v>
      </c>
      <c r="O16" s="166"/>
      <c r="P16" s="166"/>
      <c r="Q16" s="169">
        <f t="shared" ref="Q16:Q24" si="2">IF(N16="","",IF(OR(O16="",P16=""),0,N16-O16-P16))</f>
        <v>0</v>
      </c>
      <c r="R16" s="170" t="str">
        <f t="shared" ref="R16:R24" si="3">IF(OR(N16=0,N16=""),"",IF(AND(N16&gt;0,Q16&gt;=0,O16&lt;&gt;"",P16&lt;&gt;""),SUM(O16:P16) /N16,""))</f>
        <v/>
      </c>
      <c r="S16" s="159"/>
      <c r="T16" s="171">
        <f t="shared" ref="T16:T24" si="4">IF(COUNTA(U16:AE16)&lt;11,0,(SUM(O16+P16-U16-Z16-AE16)))</f>
        <v>0</v>
      </c>
      <c r="U16" s="172"/>
      <c r="V16" s="166"/>
      <c r="W16" s="166"/>
      <c r="X16" s="166"/>
      <c r="Y16" s="166"/>
      <c r="Z16" s="166"/>
      <c r="AA16" s="166"/>
      <c r="AB16" s="166"/>
      <c r="AC16" s="166"/>
      <c r="AD16" s="166"/>
      <c r="AE16" s="167"/>
      <c r="AG16" s="173">
        <f>IF(OR(O16="",P16=""),0,O16+P16-T16-Z16-AE16)</f>
        <v>0</v>
      </c>
      <c r="AH16" s="173">
        <f>IF(OR(O16="",P16=""),0,O16+P16-T16-U16-AE16)</f>
        <v>0</v>
      </c>
      <c r="AI16" s="173">
        <f>IF(OR(O16="",P16=""),0,O16+P16-T16-Z16-U16)</f>
        <v>0</v>
      </c>
    </row>
    <row r="17" spans="1:35" ht="17.100000000000001" customHeight="1" x14ac:dyDescent="0.2">
      <c r="A17" s="163" t="s">
        <v>66</v>
      </c>
      <c r="B17" s="164">
        <v>2008</v>
      </c>
      <c r="C17" s="165">
        <f t="shared" si="0"/>
        <v>0</v>
      </c>
      <c r="D17" s="166"/>
      <c r="E17" s="166"/>
      <c r="F17" s="166"/>
      <c r="G17" s="166"/>
      <c r="H17" s="166"/>
      <c r="I17" s="166"/>
      <c r="J17" s="166"/>
      <c r="K17" s="167"/>
      <c r="L17" s="158"/>
      <c r="M17" s="168"/>
      <c r="N17" s="169">
        <f t="shared" si="1"/>
        <v>0</v>
      </c>
      <c r="O17" s="166"/>
      <c r="P17" s="166"/>
      <c r="Q17" s="169">
        <f t="shared" si="2"/>
        <v>0</v>
      </c>
      <c r="R17" s="170" t="str">
        <f t="shared" si="3"/>
        <v/>
      </c>
      <c r="S17" s="159"/>
      <c r="T17" s="171">
        <f t="shared" si="4"/>
        <v>0</v>
      </c>
      <c r="U17" s="172"/>
      <c r="V17" s="166"/>
      <c r="W17" s="166"/>
      <c r="X17" s="166"/>
      <c r="Y17" s="166"/>
      <c r="Z17" s="166"/>
      <c r="AA17" s="166"/>
      <c r="AB17" s="166"/>
      <c r="AC17" s="166"/>
      <c r="AD17" s="166"/>
      <c r="AE17" s="167"/>
      <c r="AG17" s="173">
        <f t="shared" ref="AG17:AG25" si="5">IF(OR(O17="",P17=""),0,O17+P17-T17-Z17-AE17)</f>
        <v>0</v>
      </c>
      <c r="AH17" s="173">
        <f t="shared" ref="AH17:AH25" si="6">IF(OR(O17="",P17=""),0,O17+P17-T17-U17-AE17)</f>
        <v>0</v>
      </c>
      <c r="AI17" s="173">
        <f t="shared" ref="AI17:AI25" si="7">IF(OR(O17="",P17=""),0,O17+P17-T17-Z17-U17)</f>
        <v>0</v>
      </c>
    </row>
    <row r="18" spans="1:35" ht="17.100000000000001" customHeight="1" x14ac:dyDescent="0.2">
      <c r="A18" s="163" t="s">
        <v>66</v>
      </c>
      <c r="B18" s="164">
        <v>2009</v>
      </c>
      <c r="C18" s="165">
        <f t="shared" si="0"/>
        <v>0</v>
      </c>
      <c r="D18" s="166"/>
      <c r="E18" s="166"/>
      <c r="F18" s="166"/>
      <c r="G18" s="166"/>
      <c r="H18" s="166"/>
      <c r="I18" s="166"/>
      <c r="J18" s="166"/>
      <c r="K18" s="167"/>
      <c r="L18" s="158"/>
      <c r="M18" s="168"/>
      <c r="N18" s="169">
        <f t="shared" si="1"/>
        <v>0</v>
      </c>
      <c r="O18" s="166"/>
      <c r="P18" s="166"/>
      <c r="Q18" s="169">
        <f t="shared" si="2"/>
        <v>0</v>
      </c>
      <c r="R18" s="170" t="str">
        <f t="shared" si="3"/>
        <v/>
      </c>
      <c r="S18" s="159"/>
      <c r="T18" s="171">
        <f t="shared" si="4"/>
        <v>0</v>
      </c>
      <c r="U18" s="172"/>
      <c r="V18" s="166"/>
      <c r="W18" s="166"/>
      <c r="X18" s="166"/>
      <c r="Y18" s="166"/>
      <c r="Z18" s="166"/>
      <c r="AA18" s="166"/>
      <c r="AB18" s="166"/>
      <c r="AC18" s="166"/>
      <c r="AD18" s="166"/>
      <c r="AE18" s="167"/>
      <c r="AG18" s="173">
        <f t="shared" si="5"/>
        <v>0</v>
      </c>
      <c r="AH18" s="173">
        <f t="shared" si="6"/>
        <v>0</v>
      </c>
      <c r="AI18" s="173">
        <f t="shared" si="7"/>
        <v>0</v>
      </c>
    </row>
    <row r="19" spans="1:35" ht="17.100000000000001" customHeight="1" x14ac:dyDescent="0.2">
      <c r="A19" s="163" t="s">
        <v>66</v>
      </c>
      <c r="B19" s="164">
        <v>2010</v>
      </c>
      <c r="C19" s="165">
        <f t="shared" si="0"/>
        <v>0</v>
      </c>
      <c r="D19" s="166"/>
      <c r="E19" s="166"/>
      <c r="F19" s="166"/>
      <c r="G19" s="166"/>
      <c r="H19" s="166"/>
      <c r="I19" s="166"/>
      <c r="J19" s="166"/>
      <c r="K19" s="167"/>
      <c r="L19" s="158"/>
      <c r="M19" s="168"/>
      <c r="N19" s="169">
        <f t="shared" si="1"/>
        <v>0</v>
      </c>
      <c r="O19" s="166"/>
      <c r="P19" s="166"/>
      <c r="Q19" s="169">
        <f t="shared" si="2"/>
        <v>0</v>
      </c>
      <c r="R19" s="170" t="str">
        <f t="shared" si="3"/>
        <v/>
      </c>
      <c r="S19" s="159"/>
      <c r="T19" s="171">
        <f t="shared" si="4"/>
        <v>0</v>
      </c>
      <c r="U19" s="172"/>
      <c r="V19" s="166"/>
      <c r="W19" s="166"/>
      <c r="X19" s="166"/>
      <c r="Y19" s="166"/>
      <c r="Z19" s="166"/>
      <c r="AA19" s="166"/>
      <c r="AB19" s="166"/>
      <c r="AC19" s="166"/>
      <c r="AD19" s="166"/>
      <c r="AE19" s="167"/>
      <c r="AG19" s="173">
        <f t="shared" si="5"/>
        <v>0</v>
      </c>
      <c r="AH19" s="173">
        <f t="shared" si="6"/>
        <v>0</v>
      </c>
      <c r="AI19" s="173">
        <f t="shared" si="7"/>
        <v>0</v>
      </c>
    </row>
    <row r="20" spans="1:35" ht="17.100000000000001" customHeight="1" x14ac:dyDescent="0.2">
      <c r="A20" s="163" t="s">
        <v>66</v>
      </c>
      <c r="B20" s="164">
        <v>2011</v>
      </c>
      <c r="C20" s="165">
        <f t="shared" si="0"/>
        <v>0</v>
      </c>
      <c r="D20" s="166"/>
      <c r="E20" s="166"/>
      <c r="F20" s="166"/>
      <c r="G20" s="166"/>
      <c r="H20" s="166"/>
      <c r="I20" s="166"/>
      <c r="J20" s="166"/>
      <c r="K20" s="167"/>
      <c r="L20" s="158"/>
      <c r="M20" s="168"/>
      <c r="N20" s="169">
        <f t="shared" si="1"/>
        <v>0</v>
      </c>
      <c r="O20" s="166"/>
      <c r="P20" s="166"/>
      <c r="Q20" s="169">
        <f t="shared" si="2"/>
        <v>0</v>
      </c>
      <c r="R20" s="170" t="str">
        <f t="shared" si="3"/>
        <v/>
      </c>
      <c r="S20" s="159"/>
      <c r="T20" s="171">
        <f t="shared" si="4"/>
        <v>0</v>
      </c>
      <c r="U20" s="172"/>
      <c r="V20" s="166"/>
      <c r="W20" s="166"/>
      <c r="X20" s="166"/>
      <c r="Y20" s="166"/>
      <c r="Z20" s="166"/>
      <c r="AA20" s="166"/>
      <c r="AB20" s="166"/>
      <c r="AC20" s="166"/>
      <c r="AD20" s="166"/>
      <c r="AE20" s="167"/>
      <c r="AG20" s="173">
        <f t="shared" si="5"/>
        <v>0</v>
      </c>
      <c r="AH20" s="173">
        <f t="shared" si="6"/>
        <v>0</v>
      </c>
      <c r="AI20" s="173">
        <f t="shared" si="7"/>
        <v>0</v>
      </c>
    </row>
    <row r="21" spans="1:35" ht="17.100000000000001" customHeight="1" thickBot="1" x14ac:dyDescent="0.25">
      <c r="A21" s="163" t="s">
        <v>66</v>
      </c>
      <c r="B21" s="164">
        <v>2012</v>
      </c>
      <c r="C21" s="165">
        <f t="shared" si="0"/>
        <v>0</v>
      </c>
      <c r="D21" s="166"/>
      <c r="E21" s="166"/>
      <c r="F21" s="166"/>
      <c r="G21" s="166"/>
      <c r="H21" s="166"/>
      <c r="I21" s="166"/>
      <c r="J21" s="166"/>
      <c r="K21" s="167"/>
      <c r="L21" s="158"/>
      <c r="M21" s="168"/>
      <c r="N21" s="169">
        <f t="shared" si="1"/>
        <v>0</v>
      </c>
      <c r="O21" s="166"/>
      <c r="P21" s="166"/>
      <c r="Q21" s="169">
        <f t="shared" si="2"/>
        <v>0</v>
      </c>
      <c r="R21" s="827" t="str">
        <f t="shared" si="3"/>
        <v/>
      </c>
      <c r="S21" s="159"/>
      <c r="T21" s="171">
        <f t="shared" si="4"/>
        <v>0</v>
      </c>
      <c r="U21" s="172"/>
      <c r="V21" s="166"/>
      <c r="W21" s="166"/>
      <c r="X21" s="166"/>
      <c r="Y21" s="166"/>
      <c r="Z21" s="166"/>
      <c r="AA21" s="166"/>
      <c r="AB21" s="166"/>
      <c r="AC21" s="166"/>
      <c r="AD21" s="166"/>
      <c r="AE21" s="167"/>
      <c r="AG21" s="173">
        <f t="shared" si="5"/>
        <v>0</v>
      </c>
      <c r="AH21" s="173">
        <f t="shared" si="6"/>
        <v>0</v>
      </c>
      <c r="AI21" s="173">
        <f t="shared" si="7"/>
        <v>0</v>
      </c>
    </row>
    <row r="22" spans="1:35" s="30" customFormat="1" ht="17.100000000000001" customHeight="1" thickBot="1" x14ac:dyDescent="0.25">
      <c r="A22" s="163" t="s">
        <v>66</v>
      </c>
      <c r="B22" s="164">
        <v>2013</v>
      </c>
      <c r="C22" s="165">
        <f t="shared" si="0"/>
        <v>0</v>
      </c>
      <c r="D22" s="166"/>
      <c r="E22" s="166"/>
      <c r="F22" s="166"/>
      <c r="G22" s="166"/>
      <c r="H22" s="166"/>
      <c r="I22" s="166"/>
      <c r="J22" s="166"/>
      <c r="K22" s="167"/>
      <c r="L22" s="158"/>
      <c r="M22" s="168"/>
      <c r="N22" s="169">
        <f t="shared" si="1"/>
        <v>0</v>
      </c>
      <c r="O22" s="166"/>
      <c r="P22" s="166"/>
      <c r="Q22" s="826">
        <f t="shared" si="2"/>
        <v>0</v>
      </c>
      <c r="R22" s="828" t="str">
        <f t="shared" si="3"/>
        <v/>
      </c>
      <c r="S22" s="159"/>
      <c r="T22" s="171">
        <f t="shared" si="4"/>
        <v>0</v>
      </c>
      <c r="U22" s="172"/>
      <c r="V22" s="166"/>
      <c r="W22" s="166"/>
      <c r="X22" s="166"/>
      <c r="Y22" s="166"/>
      <c r="Z22" s="166"/>
      <c r="AA22" s="166"/>
      <c r="AB22" s="166"/>
      <c r="AC22" s="166"/>
      <c r="AD22" s="166"/>
      <c r="AE22" s="167"/>
      <c r="AG22" s="173">
        <f t="shared" si="5"/>
        <v>0</v>
      </c>
      <c r="AH22" s="173">
        <f t="shared" si="6"/>
        <v>0</v>
      </c>
      <c r="AI22" s="173">
        <f t="shared" si="7"/>
        <v>0</v>
      </c>
    </row>
    <row r="23" spans="1:35" s="30" customFormat="1" ht="17.100000000000001" customHeight="1" thickBot="1" x14ac:dyDescent="0.25">
      <c r="A23" s="163" t="s">
        <v>66</v>
      </c>
      <c r="B23" s="164">
        <v>2014</v>
      </c>
      <c r="C23" s="165">
        <f t="shared" si="0"/>
        <v>0</v>
      </c>
      <c r="D23" s="166"/>
      <c r="E23" s="166"/>
      <c r="F23" s="166"/>
      <c r="G23" s="166"/>
      <c r="H23" s="166"/>
      <c r="I23" s="166"/>
      <c r="J23" s="166"/>
      <c r="K23" s="167"/>
      <c r="L23" s="158"/>
      <c r="M23" s="168"/>
      <c r="N23" s="169">
        <f t="shared" si="1"/>
        <v>0</v>
      </c>
      <c r="O23" s="166"/>
      <c r="P23" s="166"/>
      <c r="Q23" s="826">
        <f t="shared" si="2"/>
        <v>0</v>
      </c>
      <c r="R23" s="828" t="str">
        <f t="shared" si="3"/>
        <v/>
      </c>
      <c r="S23" s="159"/>
      <c r="T23" s="171">
        <f t="shared" si="4"/>
        <v>0</v>
      </c>
      <c r="U23" s="172"/>
      <c r="V23" s="166"/>
      <c r="W23" s="166"/>
      <c r="X23" s="166"/>
      <c r="Y23" s="166"/>
      <c r="Z23" s="166"/>
      <c r="AA23" s="166"/>
      <c r="AB23" s="166"/>
      <c r="AC23" s="166"/>
      <c r="AD23" s="166"/>
      <c r="AE23" s="167"/>
      <c r="AG23" s="173">
        <f t="shared" si="5"/>
        <v>0</v>
      </c>
      <c r="AH23" s="173">
        <f t="shared" si="6"/>
        <v>0</v>
      </c>
      <c r="AI23" s="173">
        <f t="shared" si="7"/>
        <v>0</v>
      </c>
    </row>
    <row r="24" spans="1:35" s="30" customFormat="1" ht="17.100000000000001" customHeight="1" thickBot="1" x14ac:dyDescent="0.25">
      <c r="A24" s="163" t="s">
        <v>66</v>
      </c>
      <c r="B24" s="164">
        <v>2015</v>
      </c>
      <c r="C24" s="165">
        <f t="shared" si="0"/>
        <v>0</v>
      </c>
      <c r="D24" s="166"/>
      <c r="E24" s="166"/>
      <c r="F24" s="166"/>
      <c r="G24" s="166"/>
      <c r="H24" s="166"/>
      <c r="I24" s="166"/>
      <c r="J24" s="166"/>
      <c r="K24" s="167"/>
      <c r="L24" s="158"/>
      <c r="M24" s="168"/>
      <c r="N24" s="169">
        <f t="shared" si="1"/>
        <v>0</v>
      </c>
      <c r="O24" s="166"/>
      <c r="P24" s="166"/>
      <c r="Q24" s="826">
        <f t="shared" si="2"/>
        <v>0</v>
      </c>
      <c r="R24" s="828" t="str">
        <f t="shared" si="3"/>
        <v/>
      </c>
      <c r="S24" s="159"/>
      <c r="T24" s="171">
        <f t="shared" si="4"/>
        <v>0</v>
      </c>
      <c r="U24" s="172"/>
      <c r="V24" s="166"/>
      <c r="W24" s="166"/>
      <c r="X24" s="166"/>
      <c r="Y24" s="166"/>
      <c r="Z24" s="166"/>
      <c r="AA24" s="166"/>
      <c r="AB24" s="166"/>
      <c r="AC24" s="166"/>
      <c r="AD24" s="166"/>
      <c r="AE24" s="167"/>
      <c r="AG24" s="173">
        <f t="shared" si="5"/>
        <v>0</v>
      </c>
      <c r="AH24" s="173">
        <f t="shared" si="6"/>
        <v>0</v>
      </c>
      <c r="AI24" s="173">
        <f t="shared" si="7"/>
        <v>0</v>
      </c>
    </row>
    <row r="25" spans="1:35" s="30" customFormat="1" ht="17.100000000000001" customHeight="1" thickBot="1" x14ac:dyDescent="0.25">
      <c r="A25" s="163" t="s">
        <v>66</v>
      </c>
      <c r="B25" s="910" t="s">
        <v>2504</v>
      </c>
      <c r="C25" s="165">
        <f t="shared" si="0"/>
        <v>0</v>
      </c>
      <c r="D25" s="166"/>
      <c r="E25" s="166"/>
      <c r="F25" s="166"/>
      <c r="G25" s="166"/>
      <c r="H25" s="166"/>
      <c r="I25" s="166"/>
      <c r="J25" s="166"/>
      <c r="K25" s="167"/>
      <c r="L25" s="176"/>
      <c r="M25" s="2164"/>
      <c r="N25" s="2165"/>
      <c r="O25" s="2165"/>
      <c r="P25" s="2165"/>
      <c r="Q25" s="2165"/>
      <c r="R25" s="2176"/>
      <c r="S25" s="177"/>
      <c r="T25" s="2164"/>
      <c r="U25" s="2165"/>
      <c r="V25" s="2165"/>
      <c r="W25" s="2165"/>
      <c r="X25" s="2165"/>
      <c r="Y25" s="2165"/>
      <c r="Z25" s="2165"/>
      <c r="AA25" s="2165"/>
      <c r="AB25" s="2165"/>
      <c r="AC25" s="2165"/>
      <c r="AD25" s="2165"/>
      <c r="AE25" s="2166"/>
      <c r="AG25" s="173">
        <f t="shared" si="5"/>
        <v>0</v>
      </c>
      <c r="AH25" s="173">
        <f t="shared" si="6"/>
        <v>0</v>
      </c>
      <c r="AI25" s="173">
        <f t="shared" si="7"/>
        <v>0</v>
      </c>
    </row>
    <row r="26" spans="1:35" s="30" customFormat="1" ht="17.100000000000001" customHeight="1" thickBot="1" x14ac:dyDescent="0.25">
      <c r="A26" s="163" t="s">
        <v>66</v>
      </c>
      <c r="B26" s="911" t="s">
        <v>2503</v>
      </c>
      <c r="C26" s="165">
        <f t="shared" si="0"/>
        <v>0</v>
      </c>
      <c r="D26" s="174"/>
      <c r="E26" s="174"/>
      <c r="F26" s="174"/>
      <c r="G26" s="174"/>
      <c r="H26" s="174"/>
      <c r="I26" s="174"/>
      <c r="J26" s="174"/>
      <c r="K26" s="175"/>
      <c r="L26" s="176"/>
      <c r="M26" s="2164"/>
      <c r="N26" s="2165"/>
      <c r="O26" s="2165"/>
      <c r="P26" s="2165"/>
      <c r="Q26" s="2165"/>
      <c r="R26" s="2166"/>
      <c r="S26" s="177"/>
      <c r="T26" s="2164"/>
      <c r="U26" s="2165"/>
      <c r="V26" s="2165"/>
      <c r="W26" s="2165"/>
      <c r="X26" s="2165"/>
      <c r="Y26" s="2165"/>
      <c r="Z26" s="2165"/>
      <c r="AA26" s="2165"/>
      <c r="AB26" s="2165"/>
      <c r="AC26" s="2165"/>
      <c r="AD26" s="2165"/>
      <c r="AE26" s="2166"/>
      <c r="AG26" s="178"/>
    </row>
    <row r="27" spans="1:35" s="18" customFormat="1" ht="5.25" customHeight="1" thickBot="1" x14ac:dyDescent="0.3">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row>
    <row r="28" spans="1:35" s="18" customFormat="1" ht="27.75" customHeight="1" thickBot="1" x14ac:dyDescent="0.3">
      <c r="A28" s="56"/>
      <c r="B28" s="56"/>
      <c r="C28" s="56"/>
      <c r="D28" s="56"/>
      <c r="E28" s="56"/>
      <c r="F28" s="56"/>
      <c r="G28" s="56"/>
      <c r="H28" s="56"/>
      <c r="J28" s="2170" t="s">
        <v>2361</v>
      </c>
      <c r="K28" s="2171"/>
      <c r="L28" s="2171"/>
      <c r="M28" s="2171"/>
      <c r="N28" s="2171"/>
      <c r="O28" s="2171"/>
      <c r="P28" s="2171"/>
      <c r="Q28" s="2172"/>
      <c r="R28" s="825" t="str">
        <f>IF(A25="EZ","-----",IF(A25= "nicht relevant","-----",IF(COUNTBLANK(R23:R25)=3,"",SUMIF(A23:A25,"relevant",R23:R25) /COUNTIF(A23:A25,"relevant"))))</f>
        <v/>
      </c>
      <c r="S28" s="56"/>
      <c r="T28" s="56"/>
      <c r="U28" s="56"/>
      <c r="V28" s="56"/>
      <c r="W28" s="56"/>
      <c r="X28" s="56"/>
      <c r="Y28" s="56"/>
      <c r="Z28" s="56"/>
      <c r="AA28" s="56"/>
      <c r="AB28" s="56"/>
      <c r="AC28" s="56"/>
      <c r="AD28" s="56"/>
      <c r="AE28" s="56"/>
    </row>
    <row r="29" spans="1:35" s="192" customFormat="1" ht="21.75" customHeight="1" x14ac:dyDescent="0.15">
      <c r="A29" s="2177" t="s">
        <v>1981</v>
      </c>
      <c r="B29" s="2181"/>
      <c r="C29" s="2181"/>
      <c r="D29" s="2181"/>
      <c r="E29" s="2181"/>
      <c r="F29" s="2181"/>
      <c r="G29" s="2181"/>
      <c r="H29" s="2181"/>
      <c r="I29" s="2181"/>
      <c r="J29" s="2181"/>
      <c r="K29" s="2181"/>
      <c r="L29" s="2181"/>
      <c r="M29" s="2181"/>
      <c r="N29" s="2181"/>
      <c r="O29" s="2181"/>
      <c r="P29" s="2181"/>
      <c r="Q29" s="2181"/>
      <c r="R29" s="2181"/>
      <c r="S29" s="2181"/>
      <c r="T29" s="2181"/>
      <c r="U29" s="2181"/>
      <c r="V29" s="2181"/>
      <c r="W29" s="2181"/>
      <c r="X29" s="2181"/>
      <c r="Y29" s="2181"/>
      <c r="Z29" s="2181"/>
      <c r="AA29" s="2181"/>
      <c r="AB29" s="2181"/>
      <c r="AC29" s="2181"/>
      <c r="AD29" s="2181"/>
      <c r="AE29" s="2181"/>
    </row>
    <row r="30" spans="1:35" s="192" customFormat="1" ht="46.5" customHeight="1" x14ac:dyDescent="0.15">
      <c r="A30" s="2177" t="s">
        <v>2363</v>
      </c>
      <c r="B30" s="2182"/>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row>
    <row r="31" spans="1:35" s="192" customFormat="1" ht="24.75" customHeight="1" x14ac:dyDescent="0.15">
      <c r="A31" s="2177" t="s">
        <v>2304</v>
      </c>
      <c r="B31" s="2178"/>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row>
    <row r="32" spans="1:35" s="192" customFormat="1" ht="19.5" customHeight="1" x14ac:dyDescent="0.15">
      <c r="A32" s="2177" t="s">
        <v>2305</v>
      </c>
      <c r="B32" s="2178"/>
      <c r="C32" s="2178"/>
      <c r="D32" s="2178"/>
      <c r="E32" s="2178"/>
      <c r="F32" s="2178"/>
      <c r="G32" s="2178"/>
      <c r="H32" s="2178"/>
      <c r="I32" s="2178"/>
      <c r="J32" s="2178"/>
      <c r="K32" s="2178"/>
      <c r="L32" s="2178"/>
      <c r="M32" s="2178"/>
      <c r="N32" s="2178"/>
      <c r="O32" s="2178"/>
      <c r="P32" s="2178"/>
      <c r="Q32" s="2178"/>
      <c r="R32" s="2178"/>
      <c r="S32" s="2178"/>
      <c r="T32" s="2178"/>
      <c r="U32" s="2178"/>
      <c r="V32" s="2178"/>
      <c r="W32" s="2178"/>
      <c r="X32" s="2178"/>
      <c r="Y32" s="2178"/>
      <c r="Z32" s="2178"/>
      <c r="AA32" s="2178"/>
      <c r="AB32" s="2178"/>
      <c r="AC32" s="2178"/>
      <c r="AD32" s="2178"/>
      <c r="AE32" s="2178"/>
    </row>
    <row r="33" spans="1:32" s="192" customFormat="1" ht="21" customHeight="1" x14ac:dyDescent="0.15">
      <c r="A33" s="2177" t="s">
        <v>2306</v>
      </c>
      <c r="B33" s="2178"/>
      <c r="C33" s="2178"/>
      <c r="D33" s="2178"/>
      <c r="E33" s="2178"/>
      <c r="F33" s="2178"/>
      <c r="G33" s="2178"/>
      <c r="H33" s="2178"/>
      <c r="I33" s="2178"/>
      <c r="J33" s="2178"/>
      <c r="K33" s="2178"/>
      <c r="L33" s="2178"/>
      <c r="M33" s="2178"/>
      <c r="N33" s="2178"/>
      <c r="O33" s="2178"/>
      <c r="P33" s="2178"/>
      <c r="Q33" s="2178"/>
      <c r="R33" s="2178"/>
      <c r="S33" s="2178"/>
      <c r="T33" s="2178"/>
      <c r="U33" s="2178"/>
      <c r="V33" s="2178"/>
      <c r="W33" s="2178"/>
      <c r="X33" s="2178"/>
      <c r="Y33" s="2178"/>
      <c r="Z33" s="2178"/>
      <c r="AA33" s="2178"/>
      <c r="AB33" s="2178"/>
      <c r="AC33" s="2178"/>
      <c r="AD33" s="2178"/>
      <c r="AE33" s="2178"/>
    </row>
    <row r="34" spans="1:32" s="192" customFormat="1" ht="55.5" customHeight="1" x14ac:dyDescent="0.15">
      <c r="A34" s="2177" t="s">
        <v>2307</v>
      </c>
      <c r="B34" s="2178"/>
      <c r="C34" s="2178"/>
      <c r="D34" s="2178"/>
      <c r="E34" s="2178"/>
      <c r="F34" s="2178"/>
      <c r="G34" s="2178"/>
      <c r="H34" s="2178"/>
      <c r="I34" s="2178"/>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row>
    <row r="35" spans="1:32" s="192" customFormat="1" ht="38.25" customHeight="1" x14ac:dyDescent="0.15">
      <c r="A35" s="2177" t="s">
        <v>1982</v>
      </c>
      <c r="B35" s="2178"/>
      <c r="C35" s="2178"/>
      <c r="D35" s="2178"/>
      <c r="E35" s="2178"/>
      <c r="F35" s="2178"/>
      <c r="G35" s="2178"/>
      <c r="H35" s="2178"/>
      <c r="I35" s="2178"/>
      <c r="J35" s="2178"/>
      <c r="K35" s="2178"/>
      <c r="L35" s="2178"/>
      <c r="M35" s="2178"/>
      <c r="N35" s="2178"/>
      <c r="O35" s="2178"/>
      <c r="P35" s="2178"/>
      <c r="Q35" s="2178"/>
      <c r="R35" s="2178"/>
      <c r="S35" s="2178"/>
      <c r="T35" s="2178"/>
      <c r="U35" s="2178"/>
      <c r="V35" s="2178"/>
      <c r="W35" s="2178"/>
      <c r="X35" s="2178"/>
      <c r="Y35" s="2178"/>
      <c r="Z35" s="2178"/>
      <c r="AA35" s="2178"/>
      <c r="AB35" s="2178"/>
      <c r="AC35" s="2178"/>
      <c r="AD35" s="2178"/>
      <c r="AE35" s="2178"/>
    </row>
    <row r="36" spans="1:32" s="192" customFormat="1" ht="170.25" customHeight="1" x14ac:dyDescent="0.15">
      <c r="A36" s="2177" t="s">
        <v>2308</v>
      </c>
      <c r="B36" s="2178"/>
      <c r="C36" s="2178"/>
      <c r="D36" s="2178"/>
      <c r="E36" s="2178"/>
      <c r="F36" s="2178"/>
      <c r="G36" s="2178"/>
      <c r="H36" s="2178"/>
      <c r="I36" s="2178"/>
      <c r="J36" s="2178"/>
      <c r="K36" s="2178"/>
      <c r="L36" s="2178"/>
      <c r="M36" s="2178"/>
      <c r="N36" s="2178"/>
      <c r="O36" s="2178"/>
      <c r="P36" s="2178"/>
      <c r="Q36" s="2178"/>
      <c r="R36" s="2178"/>
      <c r="S36" s="2178"/>
      <c r="T36" s="2178"/>
      <c r="U36" s="2178"/>
      <c r="V36" s="2178"/>
      <c r="W36" s="2178"/>
      <c r="X36" s="2178"/>
      <c r="Y36" s="2178"/>
      <c r="Z36" s="2178"/>
      <c r="AA36" s="2178"/>
      <c r="AB36" s="2178"/>
      <c r="AC36" s="2178"/>
      <c r="AD36" s="2178"/>
      <c r="AE36" s="2178"/>
    </row>
    <row r="37" spans="1:32" s="192" customFormat="1" ht="19.5" customHeight="1" x14ac:dyDescent="0.15">
      <c r="A37" s="2190" t="s">
        <v>2362</v>
      </c>
      <c r="B37" s="2191"/>
      <c r="C37" s="2191"/>
      <c r="D37" s="2191"/>
      <c r="E37" s="2191"/>
      <c r="F37" s="2191"/>
      <c r="G37" s="2191"/>
      <c r="H37" s="2191"/>
      <c r="I37" s="2191"/>
      <c r="J37" s="2191"/>
      <c r="K37" s="2191"/>
      <c r="L37" s="2191"/>
      <c r="M37" s="2191"/>
      <c r="N37" s="2191"/>
      <c r="O37" s="2191"/>
      <c r="P37" s="2191"/>
      <c r="Q37" s="2191"/>
      <c r="R37" s="2191"/>
      <c r="S37" s="2191"/>
      <c r="T37" s="2191"/>
      <c r="U37" s="2191"/>
      <c r="V37" s="2191"/>
      <c r="W37" s="2191"/>
      <c r="X37" s="2191"/>
      <c r="Y37" s="2191"/>
      <c r="Z37" s="2191"/>
      <c r="AA37" s="2191"/>
      <c r="AB37" s="2191"/>
      <c r="AC37" s="2191"/>
      <c r="AD37" s="2191"/>
      <c r="AE37" s="2191"/>
    </row>
    <row r="38" spans="1:32" s="192" customFormat="1" ht="14.25" customHeight="1" x14ac:dyDescent="0.15">
      <c r="A38" s="578"/>
      <c r="B38" s="579"/>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row>
    <row r="39" spans="1:32" s="594" customFormat="1" ht="17.25" customHeight="1" x14ac:dyDescent="0.25">
      <c r="A39" s="2184" t="s">
        <v>1360</v>
      </c>
      <c r="B39" s="2185"/>
      <c r="C39" s="2185"/>
      <c r="D39" s="2185"/>
      <c r="E39" s="2185"/>
      <c r="F39" s="2185"/>
      <c r="G39" s="2185"/>
      <c r="H39" s="2185"/>
      <c r="I39" s="2185"/>
      <c r="J39" s="2185"/>
      <c r="K39" s="2185"/>
      <c r="L39" s="2185"/>
      <c r="M39" s="2185"/>
      <c r="N39" s="2185"/>
      <c r="O39" s="2185"/>
      <c r="P39" s="2185"/>
      <c r="Q39" s="2185"/>
      <c r="R39" s="2185"/>
      <c r="S39" s="2185"/>
      <c r="T39" s="2185"/>
      <c r="U39" s="2185"/>
      <c r="V39" s="2186"/>
      <c r="W39" s="590"/>
      <c r="X39" s="39"/>
      <c r="Y39" s="39"/>
      <c r="Z39" s="39"/>
      <c r="AA39" s="591"/>
      <c r="AB39" s="579"/>
      <c r="AC39" s="579"/>
      <c r="AD39" s="579"/>
      <c r="AE39" s="579"/>
    </row>
    <row r="40" spans="1:32" s="192" customFormat="1" ht="124.5" customHeight="1" x14ac:dyDescent="0.15">
      <c r="A40" s="2183" t="s">
        <v>1362</v>
      </c>
      <c r="B40" s="2183"/>
      <c r="C40" s="2183"/>
      <c r="D40" s="2183"/>
      <c r="E40" s="2183"/>
      <c r="F40" s="2183"/>
      <c r="G40" s="2183"/>
      <c r="H40" s="2183"/>
      <c r="I40" s="2187" t="s">
        <v>1361</v>
      </c>
      <c r="J40" s="2188"/>
      <c r="K40" s="2188"/>
      <c r="L40" s="2188"/>
      <c r="M40" s="2188"/>
      <c r="N40" s="2188"/>
      <c r="O40" s="2188"/>
      <c r="P40" s="2188"/>
      <c r="Q40" s="2188"/>
      <c r="R40" s="2188"/>
      <c r="S40" s="2188"/>
      <c r="T40" s="2188"/>
      <c r="U40" s="2188"/>
      <c r="V40" s="2189"/>
      <c r="W40" s="592"/>
      <c r="X40" s="593"/>
      <c r="Y40" s="593"/>
      <c r="Z40" s="593"/>
      <c r="AA40" s="591"/>
      <c r="AB40" s="579"/>
      <c r="AC40" s="579"/>
      <c r="AD40" s="579"/>
      <c r="AE40" s="579"/>
    </row>
    <row r="41" spans="1:32" s="192" customFormat="1" ht="34.5" customHeight="1" x14ac:dyDescent="0.15">
      <c r="A41" s="2183" t="s">
        <v>1995</v>
      </c>
      <c r="B41" s="2183"/>
      <c r="C41" s="2183"/>
      <c r="D41" s="2183"/>
      <c r="E41" s="2183"/>
      <c r="F41" s="2183"/>
      <c r="G41" s="2183"/>
      <c r="H41" s="2183"/>
      <c r="I41" s="2187" t="s">
        <v>1448</v>
      </c>
      <c r="J41" s="2188"/>
      <c r="K41" s="2188"/>
      <c r="L41" s="2188"/>
      <c r="M41" s="2188"/>
      <c r="N41" s="2188"/>
      <c r="O41" s="2188"/>
      <c r="P41" s="2188"/>
      <c r="Q41" s="2188"/>
      <c r="R41" s="2188"/>
      <c r="S41" s="2188"/>
      <c r="T41" s="2188"/>
      <c r="U41" s="2188"/>
      <c r="V41" s="2189"/>
      <c r="W41" s="592"/>
      <c r="X41" s="593"/>
      <c r="Y41" s="593"/>
      <c r="Z41" s="593"/>
      <c r="AA41" s="591"/>
      <c r="AB41" s="737"/>
      <c r="AC41" s="737"/>
      <c r="AD41" s="737"/>
      <c r="AE41" s="737"/>
    </row>
    <row r="42" spans="1:32" s="192" customFormat="1" ht="23.25" customHeight="1" x14ac:dyDescent="0.15">
      <c r="I42" s="578"/>
      <c r="J42" s="578"/>
      <c r="K42" s="578"/>
      <c r="L42" s="578"/>
      <c r="M42" s="578"/>
      <c r="N42" s="578"/>
      <c r="O42" s="578"/>
      <c r="P42" s="578"/>
      <c r="Q42" s="578"/>
      <c r="R42" s="578"/>
      <c r="S42" s="578"/>
      <c r="T42" s="578"/>
      <c r="U42" s="578"/>
      <c r="V42" s="578"/>
      <c r="W42" s="578"/>
      <c r="X42" s="578"/>
      <c r="Y42" s="578"/>
      <c r="Z42" s="578"/>
      <c r="AA42" s="579"/>
      <c r="AB42" s="579"/>
      <c r="AC42" s="579"/>
      <c r="AD42" s="579"/>
      <c r="AE42" s="579"/>
    </row>
    <row r="43" spans="1:32" s="11" customFormat="1" ht="14.1" customHeight="1" thickBot="1" x14ac:dyDescent="0.3">
      <c r="A43" s="2179"/>
      <c r="B43" s="2180"/>
      <c r="C43" s="2180"/>
      <c r="D43" s="2180"/>
      <c r="E43" s="2180"/>
      <c r="F43" s="2180"/>
      <c r="G43" s="2180"/>
      <c r="H43" s="2180"/>
      <c r="I43" s="2180"/>
      <c r="J43" s="2180"/>
      <c r="K43" s="2180"/>
      <c r="L43" s="2180"/>
      <c r="M43" s="2180"/>
      <c r="N43" s="2180"/>
      <c r="O43" s="2180"/>
      <c r="P43" s="2180"/>
      <c r="Q43" s="2180"/>
      <c r="R43" s="2180"/>
      <c r="S43" s="2180"/>
      <c r="T43" s="2180"/>
      <c r="U43" s="2180"/>
      <c r="V43" s="2180"/>
      <c r="W43" s="2180"/>
      <c r="X43" s="2180"/>
      <c r="Y43" s="2180"/>
      <c r="Z43" s="2180"/>
      <c r="AA43" s="2180"/>
      <c r="AB43" s="2180"/>
      <c r="AC43" s="2180"/>
      <c r="AD43" s="2180"/>
      <c r="AE43" s="2180"/>
    </row>
    <row r="44" spans="1:32" s="29" customFormat="1" ht="19.5" customHeight="1" x14ac:dyDescent="0.2">
      <c r="A44" s="179"/>
      <c r="C44" s="2219" t="s">
        <v>1983</v>
      </c>
      <c r="D44" s="2220"/>
      <c r="E44" s="2220"/>
      <c r="F44" s="2220"/>
      <c r="G44" s="2220"/>
      <c r="H44" s="2220"/>
      <c r="I44" s="2220"/>
      <c r="J44" s="2220"/>
      <c r="K44" s="2220"/>
      <c r="L44" s="2220"/>
      <c r="M44" s="2220"/>
      <c r="N44" s="2220"/>
      <c r="O44" s="2221"/>
      <c r="P44" s="197"/>
      <c r="Q44" s="197"/>
      <c r="R44" s="197"/>
      <c r="S44" s="197"/>
      <c r="T44" s="197"/>
      <c r="U44" s="197"/>
      <c r="V44" s="197"/>
      <c r="W44" s="197"/>
      <c r="X44" s="197"/>
      <c r="Y44" s="197"/>
      <c r="Z44" s="197"/>
      <c r="AA44" s="197"/>
      <c r="AB44" s="197"/>
      <c r="AC44" s="197"/>
      <c r="AD44" s="197"/>
      <c r="AE44" s="198"/>
      <c r="AF44" s="198"/>
    </row>
    <row r="45" spans="1:32" s="29" customFormat="1" ht="23.25" customHeight="1" thickBot="1" x14ac:dyDescent="0.25">
      <c r="A45" s="179"/>
      <c r="C45" s="2222"/>
      <c r="D45" s="2223"/>
      <c r="E45" s="2223"/>
      <c r="F45" s="2223"/>
      <c r="G45" s="2223"/>
      <c r="H45" s="2223"/>
      <c r="I45" s="2223"/>
      <c r="J45" s="2223"/>
      <c r="K45" s="2223"/>
      <c r="L45" s="2223"/>
      <c r="M45" s="2223"/>
      <c r="N45" s="2223"/>
      <c r="O45" s="2224"/>
      <c r="P45" s="197"/>
      <c r="Q45" s="197"/>
      <c r="R45" s="197"/>
      <c r="S45" s="197"/>
      <c r="T45" s="197"/>
      <c r="U45" s="197"/>
      <c r="V45" s="197"/>
      <c r="W45" s="197"/>
      <c r="X45" s="197"/>
      <c r="Y45" s="197"/>
      <c r="Z45" s="197"/>
      <c r="AA45" s="197"/>
      <c r="AB45" s="197"/>
      <c r="AC45" s="197"/>
      <c r="AD45" s="197"/>
      <c r="AE45" s="198"/>
      <c r="AF45" s="198"/>
    </row>
    <row r="46" spans="1:32" ht="11.25" customHeight="1" thickBot="1" x14ac:dyDescent="0.25"/>
    <row r="47" spans="1:32" ht="36" customHeight="1" thickBot="1" x14ac:dyDescent="0.25">
      <c r="C47" s="2089" t="s">
        <v>10</v>
      </c>
      <c r="D47" s="2123"/>
      <c r="E47" s="2124"/>
      <c r="F47" s="2125"/>
      <c r="G47" s="2125"/>
      <c r="H47" s="2125"/>
      <c r="I47" s="2125"/>
      <c r="J47" s="2125"/>
      <c r="K47" s="2125"/>
      <c r="L47" s="2125"/>
      <c r="M47" s="2125"/>
      <c r="N47" s="2125"/>
      <c r="O47" s="2126"/>
    </row>
    <row r="48" spans="1:32" ht="35.25" customHeight="1" thickBot="1" x14ac:dyDescent="0.25">
      <c r="C48" s="2127" t="s">
        <v>1984</v>
      </c>
      <c r="D48" s="2128"/>
      <c r="E48" s="2128"/>
      <c r="F48" s="2128"/>
      <c r="G48" s="2128"/>
      <c r="H48" s="2128"/>
      <c r="I48" s="2128"/>
      <c r="J48" s="2128"/>
      <c r="K48" s="2128"/>
      <c r="L48" s="2128"/>
      <c r="M48" s="2128"/>
      <c r="N48" s="2128"/>
      <c r="O48" s="2128"/>
      <c r="P48" s="195"/>
      <c r="Q48" s="196"/>
      <c r="R48" s="32"/>
      <c r="S48" s="32"/>
      <c r="T48" s="32"/>
      <c r="AE48" s="40"/>
    </row>
    <row r="49" spans="1:17" s="10" customFormat="1" ht="12.75" customHeight="1" thickBot="1" x14ac:dyDescent="0.25">
      <c r="A49" s="12"/>
      <c r="N49" s="193"/>
    </row>
    <row r="50" spans="1:17" s="10" customFormat="1" ht="27.75" customHeight="1" thickBot="1" x14ac:dyDescent="0.25">
      <c r="A50" s="12"/>
      <c r="C50" s="2196" t="s">
        <v>1664</v>
      </c>
      <c r="D50" s="2197"/>
      <c r="E50" s="2198" t="s">
        <v>1985</v>
      </c>
      <c r="F50" s="2197"/>
      <c r="G50" s="2197"/>
      <c r="H50" s="2197"/>
      <c r="I50" s="2197"/>
      <c r="J50" s="2198" t="s">
        <v>1986</v>
      </c>
      <c r="K50" s="2197"/>
      <c r="L50" s="2197"/>
      <c r="M50" s="2197"/>
      <c r="N50" s="2197"/>
      <c r="O50" s="2199"/>
      <c r="P50" s="195"/>
      <c r="Q50" s="196"/>
    </row>
    <row r="51" spans="1:17" s="10" customFormat="1" ht="27.75" customHeight="1" thickBot="1" x14ac:dyDescent="0.25">
      <c r="A51" s="12"/>
      <c r="C51" s="2089" t="s">
        <v>65</v>
      </c>
      <c r="D51" s="2123"/>
      <c r="E51" s="1652" t="s">
        <v>1987</v>
      </c>
      <c r="F51" s="2140"/>
      <c r="G51" s="2140"/>
      <c r="H51" s="2140"/>
      <c r="I51" s="2140"/>
      <c r="J51" s="2140"/>
      <c r="K51" s="2140"/>
      <c r="L51" s="2140"/>
      <c r="M51" s="2140"/>
      <c r="N51" s="2140"/>
      <c r="O51" s="2141"/>
      <c r="P51" s="196"/>
      <c r="Q51" s="196"/>
    </row>
    <row r="52" spans="1:17" s="10" customFormat="1" ht="27.75" customHeight="1" x14ac:dyDescent="0.2">
      <c r="A52" s="12"/>
      <c r="C52" s="2091"/>
      <c r="D52" s="2202"/>
      <c r="E52" s="1652" t="s">
        <v>1988</v>
      </c>
      <c r="F52" s="2140"/>
      <c r="G52" s="2140"/>
      <c r="H52" s="2140"/>
      <c r="I52" s="2140"/>
      <c r="J52" s="2140"/>
      <c r="K52" s="2140"/>
      <c r="L52" s="2140"/>
      <c r="M52" s="2140"/>
      <c r="N52" s="2140"/>
      <c r="O52" s="2141"/>
      <c r="P52" s="196"/>
      <c r="Q52" s="196"/>
    </row>
    <row r="53" spans="1:17" s="10" customFormat="1" ht="38.25" customHeight="1" x14ac:dyDescent="0.2">
      <c r="A53" s="12"/>
      <c r="C53" s="2091"/>
      <c r="D53" s="2202"/>
      <c r="E53" s="2120" t="s">
        <v>190</v>
      </c>
      <c r="F53" s="2120"/>
      <c r="G53" s="2120"/>
      <c r="H53" s="2120"/>
      <c r="I53" s="2120"/>
      <c r="J53" s="2121" t="s">
        <v>1989</v>
      </c>
      <c r="K53" s="2121"/>
      <c r="L53" s="2121"/>
      <c r="M53" s="2121"/>
      <c r="N53" s="2121"/>
      <c r="O53" s="2122"/>
      <c r="P53" s="194"/>
      <c r="Q53" s="194"/>
    </row>
    <row r="54" spans="1:17" s="10" customFormat="1" ht="22.5" customHeight="1" x14ac:dyDescent="0.2">
      <c r="A54" s="12"/>
      <c r="C54" s="2091"/>
      <c r="D54" s="2202"/>
      <c r="E54" s="2203" t="s">
        <v>1564</v>
      </c>
      <c r="F54" s="2203"/>
      <c r="G54" s="2203"/>
      <c r="H54" s="2203"/>
      <c r="I54" s="2203"/>
      <c r="J54" s="2203"/>
      <c r="K54" s="2203"/>
      <c r="L54" s="2203"/>
      <c r="M54" s="2203"/>
      <c r="N54" s="2203"/>
      <c r="O54" s="2204"/>
      <c r="P54" s="194"/>
      <c r="Q54" s="194"/>
    </row>
    <row r="55" spans="1:17" s="10" customFormat="1" ht="38.25" customHeight="1" x14ac:dyDescent="0.2">
      <c r="A55" s="12"/>
      <c r="C55" s="2091"/>
      <c r="D55" s="2202"/>
      <c r="E55" s="1060" t="s">
        <v>169</v>
      </c>
      <c r="F55" s="1060"/>
      <c r="G55" s="1060"/>
      <c r="H55" s="1060"/>
      <c r="I55" s="1060"/>
      <c r="J55" s="2138" t="s">
        <v>1357</v>
      </c>
      <c r="K55" s="2138"/>
      <c r="L55" s="2138"/>
      <c r="M55" s="2138"/>
      <c r="N55" s="2138"/>
      <c r="O55" s="2139"/>
      <c r="P55" s="194"/>
      <c r="Q55" s="194"/>
    </row>
    <row r="56" spans="1:17" s="10" customFormat="1" ht="22.5" customHeight="1" x14ac:dyDescent="0.2">
      <c r="A56" s="12"/>
      <c r="C56" s="2091"/>
      <c r="D56" s="2202"/>
      <c r="E56" s="2203" t="s">
        <v>1564</v>
      </c>
      <c r="F56" s="2203"/>
      <c r="G56" s="2203"/>
      <c r="H56" s="2203"/>
      <c r="I56" s="2203"/>
      <c r="J56" s="2203"/>
      <c r="K56" s="2203"/>
      <c r="L56" s="2203"/>
      <c r="M56" s="2203"/>
      <c r="N56" s="2203"/>
      <c r="O56" s="2204"/>
      <c r="P56" s="194"/>
      <c r="Q56" s="194"/>
    </row>
    <row r="57" spans="1:17" s="10" customFormat="1" ht="38.25" customHeight="1" thickBot="1" x14ac:dyDescent="0.25">
      <c r="A57" s="12"/>
      <c r="C57" s="2091"/>
      <c r="D57" s="2202"/>
      <c r="E57" s="2107" t="s">
        <v>185</v>
      </c>
      <c r="F57" s="2107"/>
      <c r="G57" s="2107"/>
      <c r="H57" s="2107"/>
      <c r="I57" s="2107"/>
      <c r="J57" s="2200" t="s">
        <v>1358</v>
      </c>
      <c r="K57" s="2200"/>
      <c r="L57" s="2200"/>
      <c r="M57" s="2200"/>
      <c r="N57" s="2200"/>
      <c r="O57" s="2201"/>
    </row>
    <row r="58" spans="1:17" s="10" customFormat="1" ht="27.75" customHeight="1" x14ac:dyDescent="0.2">
      <c r="A58" s="12"/>
      <c r="C58" s="2091"/>
      <c r="D58" s="2202"/>
      <c r="E58" s="1652" t="s">
        <v>1991</v>
      </c>
      <c r="F58" s="2140"/>
      <c r="G58" s="2140"/>
      <c r="H58" s="2140"/>
      <c r="I58" s="2140"/>
      <c r="J58" s="2140"/>
      <c r="K58" s="2140"/>
      <c r="L58" s="2140"/>
      <c r="M58" s="2140"/>
      <c r="N58" s="2140"/>
      <c r="O58" s="2141"/>
      <c r="P58" s="196"/>
      <c r="Q58" s="196"/>
    </row>
    <row r="59" spans="1:17" s="10" customFormat="1" ht="38.25" customHeight="1" x14ac:dyDescent="0.2">
      <c r="A59" s="12"/>
      <c r="C59" s="2091"/>
      <c r="D59" s="2202"/>
      <c r="E59" s="2120" t="s">
        <v>190</v>
      </c>
      <c r="F59" s="2120"/>
      <c r="G59" s="2120"/>
      <c r="H59" s="2120"/>
      <c r="I59" s="2120"/>
      <c r="J59" s="2121" t="s">
        <v>1990</v>
      </c>
      <c r="K59" s="2121"/>
      <c r="L59" s="2121"/>
      <c r="M59" s="2121"/>
      <c r="N59" s="2121"/>
      <c r="O59" s="2122"/>
      <c r="P59" s="194"/>
      <c r="Q59" s="194"/>
    </row>
    <row r="60" spans="1:17" s="10" customFormat="1" ht="22.5" customHeight="1" x14ac:dyDescent="0.2">
      <c r="A60" s="12"/>
      <c r="C60" s="2091"/>
      <c r="D60" s="2202"/>
      <c r="E60" s="2203" t="s">
        <v>1564</v>
      </c>
      <c r="F60" s="2203"/>
      <c r="G60" s="2203"/>
      <c r="H60" s="2203"/>
      <c r="I60" s="2203"/>
      <c r="J60" s="2203"/>
      <c r="K60" s="2203"/>
      <c r="L60" s="2203"/>
      <c r="M60" s="2203"/>
      <c r="N60" s="2203"/>
      <c r="O60" s="2204"/>
      <c r="P60" s="194"/>
      <c r="Q60" s="194"/>
    </row>
    <row r="61" spans="1:17" s="10" customFormat="1" ht="38.25" customHeight="1" x14ac:dyDescent="0.2">
      <c r="A61" s="12"/>
      <c r="C61" s="2091"/>
      <c r="D61" s="2202"/>
      <c r="E61" s="1060" t="s">
        <v>169</v>
      </c>
      <c r="F61" s="1060"/>
      <c r="G61" s="1060"/>
      <c r="H61" s="1060"/>
      <c r="I61" s="1060"/>
      <c r="J61" s="2225" t="s">
        <v>1358</v>
      </c>
      <c r="K61" s="2225"/>
      <c r="L61" s="2225"/>
      <c r="M61" s="2225"/>
      <c r="N61" s="2225"/>
      <c r="O61" s="2226"/>
      <c r="P61" s="194"/>
      <c r="Q61" s="194"/>
    </row>
    <row r="62" spans="1:17" s="10" customFormat="1" ht="22.5" customHeight="1" x14ac:dyDescent="0.2">
      <c r="A62" s="12"/>
      <c r="C62" s="2091"/>
      <c r="D62" s="2202"/>
      <c r="E62" s="2203" t="s">
        <v>1564</v>
      </c>
      <c r="F62" s="2203"/>
      <c r="G62" s="2203"/>
      <c r="H62" s="2203"/>
      <c r="I62" s="2203"/>
      <c r="J62" s="2227"/>
      <c r="K62" s="2227"/>
      <c r="L62" s="2227"/>
      <c r="M62" s="2227"/>
      <c r="N62" s="2227"/>
      <c r="O62" s="2228"/>
      <c r="P62" s="194"/>
      <c r="Q62" s="194"/>
    </row>
    <row r="63" spans="1:17" s="10" customFormat="1" ht="38.25" customHeight="1" thickBot="1" x14ac:dyDescent="0.25">
      <c r="A63" s="12"/>
      <c r="C63" s="2093"/>
      <c r="D63" s="2142"/>
      <c r="E63" s="2107" t="s">
        <v>185</v>
      </c>
      <c r="F63" s="2107"/>
      <c r="G63" s="2107"/>
      <c r="H63" s="2107"/>
      <c r="I63" s="2107"/>
      <c r="J63" s="2200" t="s">
        <v>1358</v>
      </c>
      <c r="K63" s="2200"/>
      <c r="L63" s="2200"/>
      <c r="M63" s="2200"/>
      <c r="N63" s="2200"/>
      <c r="O63" s="2201"/>
    </row>
    <row r="64" spans="1:17" s="10" customFormat="1" ht="38.25" customHeight="1" thickBot="1" x14ac:dyDescent="0.25">
      <c r="C64" s="2132" t="s">
        <v>17</v>
      </c>
      <c r="D64" s="2133"/>
      <c r="E64" s="2129"/>
      <c r="F64" s="2130"/>
      <c r="G64" s="2130"/>
      <c r="H64" s="2130"/>
      <c r="I64" s="2130"/>
      <c r="J64" s="2130"/>
      <c r="K64" s="2130"/>
      <c r="L64" s="2130"/>
      <c r="M64" s="2130"/>
      <c r="N64" s="2130"/>
      <c r="O64" s="2131"/>
    </row>
    <row r="65" spans="1:38" s="10" customFormat="1" ht="29.25" customHeight="1" x14ac:dyDescent="0.2">
      <c r="B65" s="563"/>
      <c r="C65" s="572"/>
      <c r="D65" s="572"/>
      <c r="E65" s="572"/>
      <c r="F65" s="572"/>
      <c r="G65" s="572"/>
      <c r="H65" s="572"/>
      <c r="I65" s="572"/>
      <c r="J65" s="572"/>
      <c r="K65" s="572"/>
      <c r="L65" s="572"/>
      <c r="M65" s="572"/>
      <c r="N65" s="572"/>
      <c r="O65" s="572"/>
      <c r="P65" s="563"/>
      <c r="Q65" s="563"/>
    </row>
    <row r="66" spans="1:38" s="10" customFormat="1" ht="26.25" customHeight="1" thickBot="1" x14ac:dyDescent="0.25">
      <c r="A66" s="563"/>
      <c r="B66" s="563"/>
      <c r="C66" s="564"/>
      <c r="D66" s="564"/>
      <c r="E66" s="573"/>
      <c r="F66" s="573"/>
      <c r="G66" s="573"/>
      <c r="H66" s="573"/>
      <c r="I66" s="573"/>
      <c r="J66" s="574"/>
      <c r="K66" s="574"/>
      <c r="L66" s="574"/>
      <c r="M66" s="574"/>
      <c r="N66" s="574"/>
      <c r="O66" s="574"/>
      <c r="P66" s="298"/>
      <c r="Q66" s="298"/>
      <c r="R66" s="563"/>
      <c r="S66" s="563"/>
      <c r="T66" s="565"/>
      <c r="U66" s="565"/>
      <c r="V66" s="559"/>
      <c r="W66" s="559"/>
      <c r="X66" s="559"/>
      <c r="Y66" s="559"/>
      <c r="Z66" s="559"/>
      <c r="AA66" s="566"/>
      <c r="AB66" s="566"/>
      <c r="AC66" s="566"/>
      <c r="AD66" s="566"/>
      <c r="AE66" s="566"/>
      <c r="AF66" s="566"/>
      <c r="AG66" s="563"/>
      <c r="AH66" s="563"/>
      <c r="AI66" s="563"/>
      <c r="AJ66" s="563"/>
      <c r="AK66" s="563"/>
      <c r="AL66" s="563"/>
    </row>
    <row r="67" spans="1:38" s="10" customFormat="1" ht="35.25" customHeight="1" x14ac:dyDescent="0.2">
      <c r="C67" s="2089" t="s">
        <v>18</v>
      </c>
      <c r="D67" s="2090"/>
      <c r="E67" s="2065" t="s">
        <v>2309</v>
      </c>
      <c r="F67" s="2066"/>
      <c r="G67" s="2066"/>
      <c r="H67" s="2066"/>
      <c r="I67" s="2066"/>
      <c r="J67" s="2066"/>
      <c r="K67" s="2066"/>
      <c r="L67" s="2066"/>
      <c r="M67" s="2066"/>
      <c r="N67" s="2066"/>
      <c r="O67" s="2067"/>
      <c r="P67" s="562"/>
      <c r="Q67" s="562"/>
      <c r="T67" s="2064"/>
      <c r="U67" s="2064"/>
      <c r="V67" s="567"/>
      <c r="W67" s="567"/>
      <c r="X67" s="567"/>
      <c r="Y67" s="567"/>
      <c r="Z67" s="567"/>
      <c r="AA67" s="567"/>
      <c r="AB67" s="567"/>
      <c r="AC67" s="567"/>
      <c r="AD67" s="567"/>
      <c r="AE67" s="567"/>
      <c r="AF67" s="567"/>
    </row>
    <row r="68" spans="1:38" s="10" customFormat="1" ht="52.5" customHeight="1" x14ac:dyDescent="0.2">
      <c r="C68" s="2091"/>
      <c r="D68" s="2092"/>
      <c r="E68" s="2086" t="s">
        <v>229</v>
      </c>
      <c r="F68" s="1020"/>
      <c r="G68" s="1020"/>
      <c r="H68" s="1020"/>
      <c r="I68" s="1020"/>
      <c r="J68" s="2069" t="s">
        <v>2158</v>
      </c>
      <c r="K68" s="2070"/>
      <c r="L68" s="2070"/>
      <c r="M68" s="2070"/>
      <c r="N68" s="2070"/>
      <c r="O68" s="2071"/>
      <c r="T68" s="2064"/>
      <c r="U68" s="2064"/>
      <c r="V68" s="1125"/>
      <c r="W68" s="1125"/>
      <c r="X68" s="1125"/>
      <c r="Y68" s="1125"/>
      <c r="Z68" s="1125"/>
      <c r="AA68" s="2088"/>
      <c r="AB68" s="2088"/>
      <c r="AC68" s="2088"/>
      <c r="AD68" s="2088"/>
      <c r="AE68" s="2088"/>
      <c r="AF68" s="2088"/>
    </row>
    <row r="69" spans="1:38" s="10" customFormat="1" ht="48" customHeight="1" x14ac:dyDescent="0.2">
      <c r="C69" s="2091"/>
      <c r="D69" s="2092"/>
      <c r="E69" s="2079" t="s">
        <v>215</v>
      </c>
      <c r="F69" s="1090"/>
      <c r="G69" s="1090"/>
      <c r="H69" s="1090"/>
      <c r="I69" s="1102"/>
      <c r="J69" s="2080" t="s">
        <v>412</v>
      </c>
      <c r="K69" s="2081"/>
      <c r="L69" s="2081"/>
      <c r="M69" s="2081"/>
      <c r="N69" s="2081"/>
      <c r="O69" s="2082"/>
      <c r="T69" s="2064"/>
      <c r="U69" s="2064"/>
      <c r="V69" s="575"/>
      <c r="W69" s="575"/>
      <c r="X69" s="575"/>
      <c r="Y69" s="575"/>
      <c r="Z69" s="575"/>
      <c r="AA69" s="577"/>
      <c r="AB69" s="577"/>
      <c r="AC69" s="577"/>
      <c r="AD69" s="577"/>
      <c r="AE69" s="577"/>
      <c r="AF69" s="577"/>
    </row>
    <row r="70" spans="1:38" s="10" customFormat="1" ht="15" customHeight="1" x14ac:dyDescent="0.2">
      <c r="C70" s="2091"/>
      <c r="D70" s="2092"/>
      <c r="E70" s="2083" t="s">
        <v>1705</v>
      </c>
      <c r="F70" s="2084"/>
      <c r="G70" s="2084"/>
      <c r="H70" s="2084"/>
      <c r="I70" s="2084"/>
      <c r="J70" s="2084"/>
      <c r="K70" s="2084"/>
      <c r="L70" s="2084"/>
      <c r="M70" s="2084"/>
      <c r="N70" s="2084"/>
      <c r="O70" s="2085"/>
      <c r="T70" s="2064"/>
      <c r="U70" s="2064"/>
      <c r="V70" s="575"/>
      <c r="W70" s="575"/>
      <c r="X70" s="575"/>
      <c r="Y70" s="575"/>
      <c r="Z70" s="575"/>
      <c r="AA70" s="577"/>
      <c r="AB70" s="577"/>
      <c r="AC70" s="577"/>
      <c r="AD70" s="577"/>
      <c r="AE70" s="577"/>
      <c r="AF70" s="577"/>
    </row>
    <row r="71" spans="1:38" s="10" customFormat="1" ht="48" customHeight="1" x14ac:dyDescent="0.2">
      <c r="C71" s="2091"/>
      <c r="D71" s="2092"/>
      <c r="E71" s="2079" t="s">
        <v>219</v>
      </c>
      <c r="F71" s="1090"/>
      <c r="G71" s="1090"/>
      <c r="H71" s="1090"/>
      <c r="I71" s="1102"/>
      <c r="J71" s="2080" t="s">
        <v>412</v>
      </c>
      <c r="K71" s="2081"/>
      <c r="L71" s="2081"/>
      <c r="M71" s="2081"/>
      <c r="N71" s="2081"/>
      <c r="O71" s="2082"/>
      <c r="T71" s="2064"/>
      <c r="U71" s="2064"/>
      <c r="V71" s="575"/>
      <c r="W71" s="575"/>
      <c r="X71" s="575"/>
      <c r="Y71" s="575"/>
      <c r="Z71" s="575"/>
      <c r="AA71" s="577"/>
      <c r="AB71" s="577"/>
      <c r="AC71" s="577"/>
      <c r="AD71" s="577"/>
      <c r="AE71" s="577"/>
      <c r="AF71" s="577"/>
    </row>
    <row r="72" spans="1:38" s="10" customFormat="1" ht="15" customHeight="1" x14ac:dyDescent="0.2">
      <c r="C72" s="2091"/>
      <c r="D72" s="2092"/>
      <c r="E72" s="2083" t="s">
        <v>1705</v>
      </c>
      <c r="F72" s="2084"/>
      <c r="G72" s="2084"/>
      <c r="H72" s="2084"/>
      <c r="I72" s="2084"/>
      <c r="J72" s="2084"/>
      <c r="K72" s="2084"/>
      <c r="L72" s="2084"/>
      <c r="M72" s="2084"/>
      <c r="N72" s="2084"/>
      <c r="O72" s="2085"/>
      <c r="T72" s="2064"/>
      <c r="U72" s="2064"/>
      <c r="V72" s="575"/>
      <c r="W72" s="575"/>
      <c r="X72" s="575"/>
      <c r="Y72" s="575"/>
      <c r="Z72" s="575"/>
      <c r="AA72" s="577"/>
      <c r="AB72" s="577"/>
      <c r="AC72" s="577"/>
      <c r="AD72" s="577"/>
      <c r="AE72" s="577"/>
      <c r="AF72" s="577"/>
    </row>
    <row r="73" spans="1:38" s="10" customFormat="1" ht="48" customHeight="1" x14ac:dyDescent="0.2">
      <c r="C73" s="2091"/>
      <c r="D73" s="2092"/>
      <c r="E73" s="2079" t="s">
        <v>221</v>
      </c>
      <c r="F73" s="1090"/>
      <c r="G73" s="1090"/>
      <c r="H73" s="1090"/>
      <c r="I73" s="1102"/>
      <c r="J73" s="2217" t="s">
        <v>2159</v>
      </c>
      <c r="K73" s="2188"/>
      <c r="L73" s="2188"/>
      <c r="M73" s="2188"/>
      <c r="N73" s="2188"/>
      <c r="O73" s="2218"/>
      <c r="T73" s="2064"/>
      <c r="U73" s="2064"/>
      <c r="V73" s="575"/>
      <c r="W73" s="575"/>
      <c r="X73" s="575"/>
      <c r="Y73" s="575"/>
      <c r="Z73" s="575"/>
      <c r="AA73" s="577"/>
      <c r="AB73" s="577"/>
      <c r="AC73" s="577"/>
      <c r="AD73" s="577"/>
      <c r="AE73" s="577"/>
      <c r="AF73" s="577"/>
    </row>
    <row r="74" spans="1:38" s="10" customFormat="1" ht="15" customHeight="1" x14ac:dyDescent="0.2">
      <c r="C74" s="2091"/>
      <c r="D74" s="2092"/>
      <c r="E74" s="2083" t="s">
        <v>1705</v>
      </c>
      <c r="F74" s="2084"/>
      <c r="G74" s="2084"/>
      <c r="H74" s="2084"/>
      <c r="I74" s="2084"/>
      <c r="J74" s="2084"/>
      <c r="K74" s="2084"/>
      <c r="L74" s="2084"/>
      <c r="M74" s="2084"/>
      <c r="N74" s="2084"/>
      <c r="O74" s="2085"/>
      <c r="T74" s="2064"/>
      <c r="U74" s="2064"/>
      <c r="V74" s="575"/>
      <c r="W74" s="575"/>
      <c r="X74" s="575"/>
      <c r="Y74" s="575"/>
      <c r="Z74" s="575"/>
      <c r="AA74" s="577"/>
      <c r="AB74" s="577"/>
      <c r="AC74" s="577"/>
      <c r="AD74" s="577"/>
      <c r="AE74" s="577"/>
      <c r="AF74" s="577"/>
    </row>
    <row r="75" spans="1:38" s="10" customFormat="1" ht="48" customHeight="1" x14ac:dyDescent="0.2">
      <c r="C75" s="2091"/>
      <c r="D75" s="2092"/>
      <c r="E75" s="2079" t="s">
        <v>224</v>
      </c>
      <c r="F75" s="1090"/>
      <c r="G75" s="1090"/>
      <c r="H75" s="1090"/>
      <c r="I75" s="1102"/>
      <c r="J75" s="2080" t="s">
        <v>587</v>
      </c>
      <c r="K75" s="2081"/>
      <c r="L75" s="2081"/>
      <c r="M75" s="2081"/>
      <c r="N75" s="2081"/>
      <c r="O75" s="2082"/>
      <c r="T75" s="2064"/>
      <c r="U75" s="2064"/>
      <c r="V75" s="575"/>
      <c r="W75" s="575"/>
      <c r="X75" s="575"/>
      <c r="Y75" s="575"/>
      <c r="Z75" s="575"/>
      <c r="AA75" s="577"/>
      <c r="AB75" s="577"/>
      <c r="AC75" s="577"/>
      <c r="AD75" s="577"/>
      <c r="AE75" s="577"/>
      <c r="AF75" s="577"/>
    </row>
    <row r="76" spans="1:38" s="10" customFormat="1" ht="15.75" customHeight="1" x14ac:dyDescent="0.2">
      <c r="C76" s="2091"/>
      <c r="D76" s="2092"/>
      <c r="E76" s="2083" t="s">
        <v>1943</v>
      </c>
      <c r="F76" s="2084"/>
      <c r="G76" s="2084"/>
      <c r="H76" s="2084"/>
      <c r="I76" s="2084"/>
      <c r="J76" s="2084"/>
      <c r="K76" s="2084"/>
      <c r="L76" s="2084"/>
      <c r="M76" s="2084"/>
      <c r="N76" s="2084"/>
      <c r="O76" s="2085"/>
      <c r="T76" s="2064"/>
      <c r="U76" s="2064"/>
      <c r="V76" s="575"/>
      <c r="W76" s="575"/>
      <c r="X76" s="575"/>
      <c r="Y76" s="575"/>
      <c r="Z76" s="575"/>
      <c r="AA76" s="577"/>
      <c r="AB76" s="577"/>
      <c r="AC76" s="577"/>
      <c r="AD76" s="577"/>
      <c r="AE76" s="577"/>
      <c r="AF76" s="577"/>
    </row>
    <row r="77" spans="1:38" s="10" customFormat="1" ht="48" customHeight="1" thickBot="1" x14ac:dyDescent="0.25">
      <c r="C77" s="2091"/>
      <c r="D77" s="2092"/>
      <c r="E77" s="2072" t="s">
        <v>225</v>
      </c>
      <c r="F77" s="2073"/>
      <c r="G77" s="2073"/>
      <c r="H77" s="2073"/>
      <c r="I77" s="2073"/>
      <c r="J77" s="2074" t="s">
        <v>5</v>
      </c>
      <c r="K77" s="2074"/>
      <c r="L77" s="2074"/>
      <c r="M77" s="2074"/>
      <c r="N77" s="2074"/>
      <c r="O77" s="2075"/>
      <c r="T77" s="2064"/>
      <c r="U77" s="2064"/>
      <c r="V77" s="559"/>
      <c r="W77" s="559"/>
      <c r="X77" s="559"/>
      <c r="Y77" s="559"/>
      <c r="Z77" s="559"/>
      <c r="AA77" s="560"/>
      <c r="AB77" s="560"/>
      <c r="AC77" s="560"/>
      <c r="AD77" s="560"/>
      <c r="AE77" s="560"/>
      <c r="AF77" s="560"/>
    </row>
    <row r="78" spans="1:38" s="10" customFormat="1" ht="56.25" customHeight="1" x14ac:dyDescent="0.2">
      <c r="C78" s="2091"/>
      <c r="D78" s="2092"/>
      <c r="E78" s="2065" t="s">
        <v>2311</v>
      </c>
      <c r="F78" s="2066"/>
      <c r="G78" s="2066"/>
      <c r="H78" s="2066"/>
      <c r="I78" s="2066"/>
      <c r="J78" s="2066"/>
      <c r="K78" s="2066"/>
      <c r="L78" s="2066"/>
      <c r="M78" s="2066"/>
      <c r="N78" s="2066"/>
      <c r="O78" s="2067"/>
      <c r="T78" s="2064"/>
      <c r="U78" s="2064"/>
      <c r="V78" s="575"/>
      <c r="W78" s="575"/>
      <c r="X78" s="575"/>
      <c r="Y78" s="575"/>
      <c r="Z78" s="575"/>
      <c r="AA78" s="577"/>
      <c r="AB78" s="577"/>
      <c r="AC78" s="577"/>
      <c r="AD78" s="577"/>
      <c r="AE78" s="577"/>
      <c r="AF78" s="577"/>
    </row>
    <row r="79" spans="1:38" s="10" customFormat="1" ht="48" customHeight="1" x14ac:dyDescent="0.2">
      <c r="C79" s="2091"/>
      <c r="D79" s="2092"/>
      <c r="E79" s="2086" t="s">
        <v>229</v>
      </c>
      <c r="F79" s="1020"/>
      <c r="G79" s="1020"/>
      <c r="H79" s="1020"/>
      <c r="I79" s="1020"/>
      <c r="J79" s="2069" t="s">
        <v>2160</v>
      </c>
      <c r="K79" s="2070"/>
      <c r="L79" s="2070"/>
      <c r="M79" s="2070"/>
      <c r="N79" s="2070"/>
      <c r="O79" s="2071"/>
      <c r="T79" s="2064"/>
      <c r="U79" s="2064"/>
      <c r="V79" s="575"/>
      <c r="W79" s="575"/>
      <c r="X79" s="575"/>
      <c r="Y79" s="575"/>
      <c r="Z79" s="575"/>
      <c r="AA79" s="577"/>
      <c r="AB79" s="577"/>
      <c r="AC79" s="577"/>
      <c r="AD79" s="577"/>
      <c r="AE79" s="577"/>
      <c r="AF79" s="577"/>
    </row>
    <row r="80" spans="1:38" s="10" customFormat="1" ht="48" customHeight="1" thickBot="1" x14ac:dyDescent="0.25">
      <c r="C80" s="2091"/>
      <c r="D80" s="2092"/>
      <c r="E80" s="2072" t="s">
        <v>225</v>
      </c>
      <c r="F80" s="2073"/>
      <c r="G80" s="2073"/>
      <c r="H80" s="2073"/>
      <c r="I80" s="2073"/>
      <c r="J80" s="2074" t="s">
        <v>5</v>
      </c>
      <c r="K80" s="2074"/>
      <c r="L80" s="2074"/>
      <c r="M80" s="2074"/>
      <c r="N80" s="2074"/>
      <c r="O80" s="2075"/>
      <c r="T80" s="2064"/>
      <c r="U80" s="2064"/>
      <c r="V80" s="575"/>
      <c r="W80" s="575"/>
      <c r="X80" s="575"/>
      <c r="Y80" s="575"/>
      <c r="Z80" s="575"/>
      <c r="AA80" s="577"/>
      <c r="AB80" s="577"/>
      <c r="AC80" s="577"/>
      <c r="AD80" s="577"/>
      <c r="AE80" s="577"/>
      <c r="AF80" s="577"/>
    </row>
    <row r="81" spans="3:32" s="10" customFormat="1" ht="27" customHeight="1" x14ac:dyDescent="0.2">
      <c r="C81" s="2091"/>
      <c r="D81" s="2092"/>
      <c r="E81" s="2076" t="s">
        <v>1992</v>
      </c>
      <c r="F81" s="2077"/>
      <c r="G81" s="2077"/>
      <c r="H81" s="2077"/>
      <c r="I81" s="2077"/>
      <c r="J81" s="2077"/>
      <c r="K81" s="2077"/>
      <c r="L81" s="2077"/>
      <c r="M81" s="2077"/>
      <c r="N81" s="2077"/>
      <c r="O81" s="2078"/>
      <c r="T81" s="2064"/>
      <c r="U81" s="2064"/>
      <c r="V81" s="559"/>
      <c r="W81" s="559"/>
      <c r="X81" s="559"/>
      <c r="Y81" s="559"/>
      <c r="Z81" s="559"/>
      <c r="AA81" s="560"/>
      <c r="AB81" s="560"/>
      <c r="AC81" s="560"/>
      <c r="AD81" s="560"/>
      <c r="AE81" s="560"/>
      <c r="AF81" s="560"/>
    </row>
    <row r="82" spans="3:32" s="10" customFormat="1" ht="49.5" customHeight="1" x14ac:dyDescent="0.2">
      <c r="C82" s="2091"/>
      <c r="D82" s="2092"/>
      <c r="E82" s="2068" t="s">
        <v>229</v>
      </c>
      <c r="F82" s="1553"/>
      <c r="G82" s="1553"/>
      <c r="H82" s="1553"/>
      <c r="I82" s="1553"/>
      <c r="J82" s="2069" t="s">
        <v>2161</v>
      </c>
      <c r="K82" s="2070"/>
      <c r="L82" s="2070"/>
      <c r="M82" s="2070"/>
      <c r="N82" s="2070"/>
      <c r="O82" s="2071"/>
      <c r="T82" s="2064"/>
      <c r="U82" s="2064"/>
      <c r="V82" s="559"/>
      <c r="W82" s="559"/>
      <c r="X82" s="559"/>
      <c r="Y82" s="559"/>
      <c r="Z82" s="559"/>
      <c r="AA82" s="560"/>
      <c r="AB82" s="560"/>
      <c r="AC82" s="560"/>
      <c r="AD82" s="560"/>
      <c r="AE82" s="560"/>
      <c r="AF82" s="560"/>
    </row>
    <row r="83" spans="3:32" s="10" customFormat="1" ht="39" customHeight="1" x14ac:dyDescent="0.2">
      <c r="C83" s="2091"/>
      <c r="D83" s="2092"/>
      <c r="E83" s="2087" t="s">
        <v>1140</v>
      </c>
      <c r="F83" s="1154"/>
      <c r="G83" s="1154"/>
      <c r="H83" s="1154"/>
      <c r="I83" s="1155"/>
      <c r="J83" s="2080" t="s">
        <v>1359</v>
      </c>
      <c r="K83" s="2081"/>
      <c r="L83" s="2081"/>
      <c r="M83" s="2081"/>
      <c r="N83" s="2081"/>
      <c r="O83" s="2082"/>
      <c r="T83" s="2064"/>
      <c r="U83" s="2064"/>
      <c r="V83" s="575"/>
      <c r="W83" s="575"/>
      <c r="X83" s="575"/>
      <c r="Y83" s="575"/>
      <c r="Z83" s="575"/>
      <c r="AA83" s="577"/>
      <c r="AB83" s="577"/>
      <c r="AC83" s="577"/>
      <c r="AD83" s="577"/>
      <c r="AE83" s="577"/>
      <c r="AF83" s="577"/>
    </row>
    <row r="84" spans="3:32" s="10" customFormat="1" ht="37.5" customHeight="1" thickBot="1" x14ac:dyDescent="0.25">
      <c r="C84" s="2093"/>
      <c r="D84" s="2094"/>
      <c r="E84" s="2072" t="s">
        <v>225</v>
      </c>
      <c r="F84" s="2073"/>
      <c r="G84" s="2073"/>
      <c r="H84" s="2073"/>
      <c r="I84" s="2073"/>
      <c r="J84" s="2074" t="s">
        <v>5</v>
      </c>
      <c r="K84" s="2074"/>
      <c r="L84" s="2074"/>
      <c r="M84" s="2074"/>
      <c r="N84" s="2074"/>
      <c r="O84" s="2075"/>
      <c r="T84" s="2064"/>
      <c r="U84" s="2064"/>
      <c r="V84" s="1125"/>
      <c r="W84" s="1125"/>
      <c r="X84" s="1125"/>
      <c r="Y84" s="1125"/>
      <c r="Z84" s="1125"/>
      <c r="AA84" s="2095"/>
      <c r="AB84" s="2095"/>
      <c r="AC84" s="2095"/>
      <c r="AD84" s="2095"/>
      <c r="AE84" s="2095"/>
      <c r="AF84" s="2095"/>
    </row>
    <row r="85" spans="3:32" s="10" customFormat="1" ht="30" customHeight="1" x14ac:dyDescent="0.2">
      <c r="C85" s="2112" t="s">
        <v>0</v>
      </c>
      <c r="D85" s="2113"/>
      <c r="E85" s="2065" t="s">
        <v>2309</v>
      </c>
      <c r="F85" s="2066"/>
      <c r="G85" s="2066"/>
      <c r="H85" s="2066"/>
      <c r="I85" s="2066"/>
      <c r="J85" s="2066"/>
      <c r="K85" s="2066"/>
      <c r="L85" s="2066"/>
      <c r="M85" s="2066"/>
      <c r="N85" s="2066"/>
      <c r="O85" s="2067"/>
      <c r="T85" s="2064"/>
      <c r="U85" s="2064"/>
      <c r="V85" s="1125"/>
      <c r="W85" s="1125"/>
      <c r="X85" s="1125"/>
      <c r="Y85" s="1125"/>
      <c r="Z85" s="1125"/>
      <c r="AA85" s="2088"/>
      <c r="AB85" s="2088"/>
      <c r="AC85" s="2088"/>
      <c r="AD85" s="2088"/>
      <c r="AE85" s="2088"/>
      <c r="AF85" s="2088"/>
    </row>
    <row r="86" spans="3:32" s="10" customFormat="1" ht="48" customHeight="1" x14ac:dyDescent="0.2">
      <c r="C86" s="2134"/>
      <c r="D86" s="2135"/>
      <c r="E86" s="2068" t="s">
        <v>229</v>
      </c>
      <c r="F86" s="1553"/>
      <c r="G86" s="1553"/>
      <c r="H86" s="1553"/>
      <c r="I86" s="1553"/>
      <c r="J86" s="2069" t="s">
        <v>2160</v>
      </c>
      <c r="K86" s="2070"/>
      <c r="L86" s="2070"/>
      <c r="M86" s="2070"/>
      <c r="N86" s="2070"/>
      <c r="O86" s="2071"/>
      <c r="T86" s="2064"/>
      <c r="U86" s="2064"/>
      <c r="V86" s="559"/>
      <c r="W86" s="559"/>
      <c r="X86" s="559"/>
      <c r="Y86" s="559"/>
      <c r="Z86" s="559"/>
      <c r="AA86" s="560"/>
      <c r="AB86" s="560"/>
      <c r="AC86" s="560"/>
      <c r="AD86" s="560"/>
      <c r="AE86" s="560"/>
      <c r="AF86" s="560"/>
    </row>
    <row r="87" spans="3:32" s="10" customFormat="1" ht="48" customHeight="1" x14ac:dyDescent="0.2">
      <c r="C87" s="2134"/>
      <c r="D87" s="2135"/>
      <c r="E87" s="2079" t="s">
        <v>215</v>
      </c>
      <c r="F87" s="1090"/>
      <c r="G87" s="1090"/>
      <c r="H87" s="1090"/>
      <c r="I87" s="1102"/>
      <c r="J87" s="2080" t="s">
        <v>4</v>
      </c>
      <c r="K87" s="2081"/>
      <c r="L87" s="2081"/>
      <c r="M87" s="2081"/>
      <c r="N87" s="2081"/>
      <c r="O87" s="2082"/>
      <c r="T87" s="2064"/>
      <c r="U87" s="2064"/>
      <c r="V87" s="575"/>
      <c r="W87" s="575"/>
      <c r="X87" s="575"/>
      <c r="Y87" s="575"/>
      <c r="Z87" s="575"/>
      <c r="AA87" s="577"/>
      <c r="AB87" s="577"/>
      <c r="AC87" s="577"/>
      <c r="AD87" s="577"/>
      <c r="AE87" s="577"/>
      <c r="AF87" s="577"/>
    </row>
    <row r="88" spans="3:32" s="10" customFormat="1" ht="15.75" customHeight="1" x14ac:dyDescent="0.2">
      <c r="C88" s="2134"/>
      <c r="D88" s="2135"/>
      <c r="E88" s="2083" t="s">
        <v>1705</v>
      </c>
      <c r="F88" s="2084"/>
      <c r="G88" s="2084"/>
      <c r="H88" s="2084"/>
      <c r="I88" s="2084"/>
      <c r="J88" s="2084"/>
      <c r="K88" s="2084"/>
      <c r="L88" s="2084"/>
      <c r="M88" s="2084"/>
      <c r="N88" s="2084"/>
      <c r="O88" s="2085"/>
      <c r="T88" s="2064"/>
      <c r="U88" s="2064"/>
      <c r="V88" s="575"/>
      <c r="W88" s="575"/>
      <c r="X88" s="575"/>
      <c r="Y88" s="575"/>
      <c r="Z88" s="575"/>
      <c r="AA88" s="577"/>
      <c r="AB88" s="577"/>
      <c r="AC88" s="577"/>
      <c r="AD88" s="577"/>
      <c r="AE88" s="577"/>
      <c r="AF88" s="577"/>
    </row>
    <row r="89" spans="3:32" s="10" customFormat="1" ht="48" customHeight="1" x14ac:dyDescent="0.2">
      <c r="C89" s="2134"/>
      <c r="D89" s="2135"/>
      <c r="E89" s="2079" t="s">
        <v>219</v>
      </c>
      <c r="F89" s="1090"/>
      <c r="G89" s="1090"/>
      <c r="H89" s="1090"/>
      <c r="I89" s="1102"/>
      <c r="J89" s="2080" t="s">
        <v>4</v>
      </c>
      <c r="K89" s="2081"/>
      <c r="L89" s="2081"/>
      <c r="M89" s="2081"/>
      <c r="N89" s="2081"/>
      <c r="O89" s="2082"/>
      <c r="T89" s="2064"/>
      <c r="U89" s="2064"/>
      <c r="V89" s="575"/>
      <c r="W89" s="575"/>
      <c r="X89" s="575"/>
      <c r="Y89" s="575"/>
      <c r="Z89" s="575"/>
      <c r="AA89" s="577"/>
      <c r="AB89" s="577"/>
      <c r="AC89" s="577"/>
      <c r="AD89" s="577"/>
      <c r="AE89" s="577"/>
      <c r="AF89" s="577"/>
    </row>
    <row r="90" spans="3:32" s="10" customFormat="1" ht="18.75" customHeight="1" x14ac:dyDescent="0.2">
      <c r="C90" s="2134"/>
      <c r="D90" s="2135"/>
      <c r="E90" s="2083" t="s">
        <v>1705</v>
      </c>
      <c r="F90" s="2084"/>
      <c r="G90" s="2084"/>
      <c r="H90" s="2084"/>
      <c r="I90" s="2084"/>
      <c r="J90" s="2084"/>
      <c r="K90" s="2084"/>
      <c r="L90" s="2084"/>
      <c r="M90" s="2084"/>
      <c r="N90" s="2084"/>
      <c r="O90" s="2085"/>
      <c r="T90" s="2064"/>
      <c r="U90" s="2064"/>
      <c r="V90" s="575"/>
      <c r="W90" s="575"/>
      <c r="X90" s="575"/>
      <c r="Y90" s="575"/>
      <c r="Z90" s="575"/>
      <c r="AA90" s="577"/>
      <c r="AB90" s="577"/>
      <c r="AC90" s="577"/>
      <c r="AD90" s="577"/>
      <c r="AE90" s="577"/>
      <c r="AF90" s="577"/>
    </row>
    <row r="91" spans="3:32" s="10" customFormat="1" ht="48" customHeight="1" x14ac:dyDescent="0.2">
      <c r="C91" s="2134"/>
      <c r="D91" s="2135"/>
      <c r="E91" s="2079" t="s">
        <v>221</v>
      </c>
      <c r="F91" s="1090"/>
      <c r="G91" s="1090"/>
      <c r="H91" s="1090"/>
      <c r="I91" s="1102"/>
      <c r="J91" s="2080" t="s">
        <v>4</v>
      </c>
      <c r="K91" s="2081"/>
      <c r="L91" s="2081"/>
      <c r="M91" s="2081"/>
      <c r="N91" s="2081"/>
      <c r="O91" s="2082"/>
      <c r="T91" s="2064"/>
      <c r="U91" s="2064"/>
      <c r="V91" s="575"/>
      <c r="W91" s="575"/>
      <c r="X91" s="575"/>
      <c r="Y91" s="575"/>
      <c r="Z91" s="575"/>
      <c r="AA91" s="577"/>
      <c r="AB91" s="577"/>
      <c r="AC91" s="577"/>
      <c r="AD91" s="577"/>
      <c r="AE91" s="577"/>
      <c r="AF91" s="577"/>
    </row>
    <row r="92" spans="3:32" s="10" customFormat="1" ht="20.25" customHeight="1" x14ac:dyDescent="0.2">
      <c r="C92" s="2134"/>
      <c r="D92" s="2135"/>
      <c r="E92" s="2083" t="s">
        <v>1705</v>
      </c>
      <c r="F92" s="2084"/>
      <c r="G92" s="2084"/>
      <c r="H92" s="2084"/>
      <c r="I92" s="2084"/>
      <c r="J92" s="2084"/>
      <c r="K92" s="2084"/>
      <c r="L92" s="2084"/>
      <c r="M92" s="2084"/>
      <c r="N92" s="2084"/>
      <c r="O92" s="2085"/>
      <c r="T92" s="2064"/>
      <c r="U92" s="2064"/>
      <c r="V92" s="575"/>
      <c r="W92" s="575"/>
      <c r="X92" s="575"/>
      <c r="Y92" s="575"/>
      <c r="Z92" s="575"/>
      <c r="AA92" s="577"/>
      <c r="AB92" s="577"/>
      <c r="AC92" s="577"/>
      <c r="AD92" s="577"/>
      <c r="AE92" s="577"/>
      <c r="AF92" s="577"/>
    </row>
    <row r="93" spans="3:32" s="10" customFormat="1" ht="48" customHeight="1" x14ac:dyDescent="0.2">
      <c r="C93" s="2134"/>
      <c r="D93" s="2135"/>
      <c r="E93" s="2079" t="s">
        <v>224</v>
      </c>
      <c r="F93" s="1090"/>
      <c r="G93" s="1090"/>
      <c r="H93" s="1090"/>
      <c r="I93" s="1102"/>
      <c r="J93" s="2080" t="s">
        <v>15</v>
      </c>
      <c r="K93" s="2081"/>
      <c r="L93" s="2081"/>
      <c r="M93" s="2081"/>
      <c r="N93" s="2081"/>
      <c r="O93" s="2082"/>
      <c r="T93" s="2064"/>
      <c r="U93" s="2064"/>
      <c r="V93" s="575"/>
      <c r="W93" s="575"/>
      <c r="X93" s="575"/>
      <c r="Y93" s="575"/>
      <c r="Z93" s="575"/>
      <c r="AA93" s="577"/>
      <c r="AB93" s="577"/>
      <c r="AC93" s="577"/>
      <c r="AD93" s="577"/>
      <c r="AE93" s="577"/>
      <c r="AF93" s="577"/>
    </row>
    <row r="94" spans="3:32" s="10" customFormat="1" ht="16.5" customHeight="1" x14ac:dyDescent="0.2">
      <c r="C94" s="2134"/>
      <c r="D94" s="2135"/>
      <c r="E94" s="2083" t="s">
        <v>1943</v>
      </c>
      <c r="F94" s="2084"/>
      <c r="G94" s="2084"/>
      <c r="H94" s="2084"/>
      <c r="I94" s="2084"/>
      <c r="J94" s="2084"/>
      <c r="K94" s="2084"/>
      <c r="L94" s="2084"/>
      <c r="M94" s="2084"/>
      <c r="N94" s="2084"/>
      <c r="O94" s="2085"/>
      <c r="T94" s="2064"/>
      <c r="U94" s="2064"/>
      <c r="V94" s="575"/>
      <c r="W94" s="575"/>
      <c r="X94" s="575"/>
      <c r="Y94" s="575"/>
      <c r="Z94" s="575"/>
      <c r="AA94" s="577"/>
      <c r="AB94" s="577"/>
      <c r="AC94" s="577"/>
      <c r="AD94" s="577"/>
      <c r="AE94" s="577"/>
      <c r="AF94" s="577"/>
    </row>
    <row r="95" spans="3:32" s="10" customFormat="1" ht="48" customHeight="1" thickBot="1" x14ac:dyDescent="0.25">
      <c r="C95" s="2134"/>
      <c r="D95" s="2135"/>
      <c r="E95" s="2072" t="s">
        <v>225</v>
      </c>
      <c r="F95" s="2073"/>
      <c r="G95" s="2073"/>
      <c r="H95" s="2073"/>
      <c r="I95" s="2073"/>
      <c r="J95" s="2074" t="s">
        <v>405</v>
      </c>
      <c r="K95" s="2074"/>
      <c r="L95" s="2074"/>
      <c r="M95" s="2074"/>
      <c r="N95" s="2074"/>
      <c r="O95" s="2075"/>
      <c r="T95" s="2064"/>
      <c r="U95" s="2064"/>
      <c r="V95" s="559"/>
      <c r="W95" s="559"/>
      <c r="X95" s="559"/>
      <c r="Y95" s="559"/>
      <c r="Z95" s="559"/>
      <c r="AA95" s="560"/>
      <c r="AB95" s="560"/>
      <c r="AC95" s="560"/>
      <c r="AD95" s="560"/>
      <c r="AE95" s="560"/>
      <c r="AF95" s="560"/>
    </row>
    <row r="96" spans="3:32" s="10" customFormat="1" ht="49.5" customHeight="1" x14ac:dyDescent="0.2">
      <c r="C96" s="2134"/>
      <c r="D96" s="2135"/>
      <c r="E96" s="2065" t="s">
        <v>2310</v>
      </c>
      <c r="F96" s="2066"/>
      <c r="G96" s="2066"/>
      <c r="H96" s="2066"/>
      <c r="I96" s="2066"/>
      <c r="J96" s="2066"/>
      <c r="K96" s="2066"/>
      <c r="L96" s="2066"/>
      <c r="M96" s="2066"/>
      <c r="N96" s="2066"/>
      <c r="O96" s="2067"/>
      <c r="T96" s="2064"/>
      <c r="U96" s="2064"/>
      <c r="V96" s="575"/>
      <c r="W96" s="575"/>
      <c r="X96" s="575"/>
      <c r="Y96" s="575"/>
      <c r="Z96" s="575"/>
      <c r="AA96" s="577"/>
      <c r="AB96" s="577"/>
      <c r="AC96" s="577"/>
      <c r="AD96" s="577"/>
      <c r="AE96" s="577"/>
      <c r="AF96" s="577"/>
    </row>
    <row r="97" spans="1:58" s="10" customFormat="1" ht="48" customHeight="1" x14ac:dyDescent="0.2">
      <c r="C97" s="2134"/>
      <c r="D97" s="2135"/>
      <c r="E97" s="2086" t="s">
        <v>229</v>
      </c>
      <c r="F97" s="1020"/>
      <c r="G97" s="1020"/>
      <c r="H97" s="1020"/>
      <c r="I97" s="1020"/>
      <c r="J97" s="2069" t="s">
        <v>2160</v>
      </c>
      <c r="K97" s="2070"/>
      <c r="L97" s="2070"/>
      <c r="M97" s="2070"/>
      <c r="N97" s="2070"/>
      <c r="O97" s="2071"/>
      <c r="T97" s="2064"/>
      <c r="U97" s="2064"/>
      <c r="V97" s="575"/>
      <c r="W97" s="575"/>
      <c r="X97" s="575"/>
      <c r="Y97" s="575"/>
      <c r="Z97" s="575"/>
      <c r="AA97" s="577"/>
      <c r="AB97" s="577"/>
      <c r="AC97" s="577"/>
      <c r="AD97" s="577"/>
      <c r="AE97" s="577"/>
      <c r="AF97" s="577"/>
    </row>
    <row r="98" spans="1:58" s="10" customFormat="1" ht="48" customHeight="1" thickBot="1" x14ac:dyDescent="0.25">
      <c r="C98" s="2134"/>
      <c r="D98" s="2135"/>
      <c r="E98" s="2072" t="s">
        <v>225</v>
      </c>
      <c r="F98" s="2073"/>
      <c r="G98" s="2073"/>
      <c r="H98" s="2073"/>
      <c r="I98" s="2073"/>
      <c r="J98" s="2074" t="s">
        <v>405</v>
      </c>
      <c r="K98" s="2074"/>
      <c r="L98" s="2074"/>
      <c r="M98" s="2074"/>
      <c r="N98" s="2074"/>
      <c r="O98" s="2075"/>
      <c r="T98" s="2064"/>
      <c r="U98" s="2064"/>
      <c r="V98" s="575"/>
      <c r="W98" s="575"/>
      <c r="X98" s="575"/>
      <c r="Y98" s="575"/>
      <c r="Z98" s="575"/>
      <c r="AA98" s="577"/>
      <c r="AB98" s="577"/>
      <c r="AC98" s="577"/>
      <c r="AD98" s="577"/>
      <c r="AE98" s="577"/>
      <c r="AF98" s="577"/>
    </row>
    <row r="99" spans="1:58" s="10" customFormat="1" ht="30" customHeight="1" x14ac:dyDescent="0.2">
      <c r="C99" s="2134"/>
      <c r="D99" s="2135"/>
      <c r="E99" s="2076" t="s">
        <v>1992</v>
      </c>
      <c r="F99" s="2077"/>
      <c r="G99" s="2077"/>
      <c r="H99" s="2077"/>
      <c r="I99" s="2077"/>
      <c r="J99" s="2077"/>
      <c r="K99" s="2077"/>
      <c r="L99" s="2077"/>
      <c r="M99" s="2077"/>
      <c r="N99" s="2077"/>
      <c r="O99" s="2078"/>
      <c r="T99" s="2064"/>
      <c r="U99" s="2064"/>
      <c r="V99" s="559"/>
      <c r="W99" s="559"/>
      <c r="X99" s="559"/>
      <c r="Y99" s="559"/>
      <c r="Z99" s="559"/>
      <c r="AA99" s="560"/>
      <c r="AB99" s="560"/>
      <c r="AC99" s="560"/>
      <c r="AD99" s="560"/>
      <c r="AE99" s="560"/>
      <c r="AF99" s="560"/>
    </row>
    <row r="100" spans="1:58" s="10" customFormat="1" ht="49.5" customHeight="1" x14ac:dyDescent="0.2">
      <c r="C100" s="2134"/>
      <c r="D100" s="2135"/>
      <c r="E100" s="2068" t="s">
        <v>229</v>
      </c>
      <c r="F100" s="1553"/>
      <c r="G100" s="1553"/>
      <c r="H100" s="1553"/>
      <c r="I100" s="1553"/>
      <c r="J100" s="2069" t="s">
        <v>2160</v>
      </c>
      <c r="K100" s="2070"/>
      <c r="L100" s="2070"/>
      <c r="M100" s="2070"/>
      <c r="N100" s="2070"/>
      <c r="O100" s="2071"/>
      <c r="T100" s="2064"/>
      <c r="U100" s="2064"/>
      <c r="V100" s="559"/>
      <c r="W100" s="559"/>
      <c r="X100" s="559"/>
      <c r="Y100" s="559"/>
      <c r="Z100" s="559"/>
      <c r="AA100" s="560"/>
      <c r="AB100" s="560"/>
      <c r="AC100" s="560"/>
      <c r="AD100" s="560"/>
      <c r="AE100" s="560"/>
      <c r="AF100" s="560"/>
    </row>
    <row r="101" spans="1:58" s="10" customFormat="1" ht="39" customHeight="1" x14ac:dyDescent="0.2">
      <c r="C101" s="2134"/>
      <c r="D101" s="2135"/>
      <c r="E101" s="2087" t="s">
        <v>1140</v>
      </c>
      <c r="F101" s="1154"/>
      <c r="G101" s="1154"/>
      <c r="H101" s="1154"/>
      <c r="I101" s="1155"/>
      <c r="J101" s="2080" t="s">
        <v>1359</v>
      </c>
      <c r="K101" s="2081"/>
      <c r="L101" s="2081"/>
      <c r="M101" s="2081"/>
      <c r="N101" s="2081"/>
      <c r="O101" s="2082"/>
      <c r="T101" s="2064"/>
      <c r="U101" s="2064"/>
      <c r="V101" s="575"/>
      <c r="W101" s="575"/>
      <c r="X101" s="575"/>
      <c r="Y101" s="575"/>
      <c r="Z101" s="575"/>
      <c r="AA101" s="577"/>
      <c r="AB101" s="577"/>
      <c r="AC101" s="577"/>
      <c r="AD101" s="577"/>
      <c r="AE101" s="577"/>
      <c r="AF101" s="577"/>
    </row>
    <row r="102" spans="1:58" s="10" customFormat="1" ht="38.25" customHeight="1" thickBot="1" x14ac:dyDescent="0.25">
      <c r="C102" s="2136"/>
      <c r="D102" s="2137"/>
      <c r="E102" s="2072" t="s">
        <v>225</v>
      </c>
      <c r="F102" s="2073"/>
      <c r="G102" s="2073"/>
      <c r="H102" s="2073"/>
      <c r="I102" s="2073"/>
      <c r="J102" s="2074" t="s">
        <v>405</v>
      </c>
      <c r="K102" s="2074"/>
      <c r="L102" s="2074"/>
      <c r="M102" s="2074"/>
      <c r="N102" s="2074"/>
      <c r="O102" s="2075"/>
      <c r="T102" s="2064"/>
      <c r="U102" s="2064"/>
      <c r="V102" s="1125"/>
      <c r="W102" s="1125"/>
      <c r="X102" s="1125"/>
      <c r="Y102" s="1125"/>
      <c r="Z102" s="1125"/>
      <c r="AA102" s="2095"/>
      <c r="AB102" s="2095"/>
      <c r="AC102" s="2095"/>
      <c r="AD102" s="2095"/>
      <c r="AE102" s="2095"/>
      <c r="AF102" s="2095"/>
      <c r="AT102" s="40"/>
      <c r="AU102" s="40"/>
      <c r="AV102" s="40"/>
      <c r="AW102" s="40"/>
      <c r="AX102" s="40"/>
      <c r="AY102" s="40"/>
      <c r="AZ102" s="40"/>
      <c r="BA102" s="40"/>
      <c r="BB102" s="40"/>
      <c r="BC102" s="40"/>
      <c r="BD102" s="40"/>
      <c r="BE102" s="40"/>
      <c r="BF102" s="40"/>
    </row>
    <row r="103" spans="1:58" ht="35.25" customHeight="1" thickBot="1" x14ac:dyDescent="0.25">
      <c r="A103" s="32"/>
      <c r="C103" s="2132" t="s">
        <v>19</v>
      </c>
      <c r="D103" s="2133"/>
      <c r="E103" s="2129"/>
      <c r="F103" s="2130"/>
      <c r="G103" s="2130"/>
      <c r="H103" s="2130"/>
      <c r="I103" s="2130"/>
      <c r="J103" s="2130"/>
      <c r="K103" s="2130"/>
      <c r="L103" s="2130"/>
      <c r="M103" s="2130"/>
      <c r="N103" s="2130"/>
      <c r="O103" s="2131"/>
      <c r="P103" s="32"/>
      <c r="Q103" s="32"/>
      <c r="T103" s="2064"/>
      <c r="U103" s="2064"/>
      <c r="V103" s="2064"/>
      <c r="W103" s="2064"/>
      <c r="X103" s="2064"/>
      <c r="Y103" s="2064"/>
      <c r="Z103" s="2064"/>
      <c r="AA103" s="2064"/>
      <c r="AB103" s="2064"/>
      <c r="AC103" s="2064"/>
      <c r="AD103" s="2064"/>
      <c r="AE103" s="2064"/>
      <c r="AF103" s="2064"/>
    </row>
    <row r="104" spans="1:58" ht="39" customHeight="1" thickBot="1" x14ac:dyDescent="0.25">
      <c r="C104" s="2132" t="s">
        <v>4</v>
      </c>
      <c r="D104" s="2133"/>
      <c r="E104" s="2129"/>
      <c r="F104" s="2130"/>
      <c r="G104" s="2130"/>
      <c r="H104" s="2130"/>
      <c r="I104" s="2130"/>
      <c r="J104" s="2130"/>
      <c r="K104" s="2130"/>
      <c r="L104" s="2130"/>
      <c r="M104" s="2130"/>
      <c r="N104" s="2130"/>
      <c r="O104" s="2131"/>
      <c r="T104" s="2064"/>
      <c r="U104" s="2064"/>
      <c r="V104" s="2064"/>
      <c r="W104" s="2064"/>
      <c r="X104" s="2064"/>
      <c r="Y104" s="2064"/>
      <c r="Z104" s="2064"/>
      <c r="AA104" s="2064"/>
      <c r="AB104" s="2064"/>
      <c r="AC104" s="2064"/>
      <c r="AD104" s="2064"/>
      <c r="AE104" s="2064"/>
      <c r="AF104" s="2064"/>
    </row>
    <row r="105" spans="1:58" ht="39" customHeight="1" thickBot="1" x14ac:dyDescent="0.25">
      <c r="B105" s="55"/>
      <c r="C105" s="216"/>
      <c r="D105" s="216"/>
      <c r="E105" s="216"/>
      <c r="F105" s="216"/>
      <c r="G105" s="216"/>
      <c r="H105" s="216"/>
      <c r="I105" s="216"/>
      <c r="J105" s="216"/>
      <c r="K105" s="216"/>
      <c r="L105" s="216"/>
      <c r="M105" s="216"/>
      <c r="N105" s="216"/>
      <c r="O105" s="216"/>
      <c r="P105" s="55"/>
      <c r="Q105" s="55"/>
      <c r="R105" s="55"/>
    </row>
    <row r="106" spans="1:58" ht="48" customHeight="1" thickBot="1" x14ac:dyDescent="0.25">
      <c r="C106" s="2104" t="s">
        <v>1993</v>
      </c>
      <c r="D106" s="2105"/>
      <c r="E106" s="2105"/>
      <c r="F106" s="2105"/>
      <c r="G106" s="2105"/>
      <c r="H106" s="2105"/>
      <c r="I106" s="2105"/>
      <c r="J106" s="2105"/>
      <c r="K106" s="2105"/>
      <c r="L106" s="2105"/>
      <c r="M106" s="2105"/>
      <c r="N106" s="2105"/>
      <c r="O106" s="2106"/>
    </row>
    <row r="107" spans="1:58" ht="42" customHeight="1" thickBot="1" x14ac:dyDescent="0.25">
      <c r="C107" s="2132" t="s">
        <v>20</v>
      </c>
      <c r="D107" s="2133"/>
      <c r="E107" s="2129"/>
      <c r="F107" s="2130"/>
      <c r="G107" s="2130"/>
      <c r="H107" s="2130"/>
      <c r="I107" s="2130"/>
      <c r="J107" s="2130"/>
      <c r="K107" s="2130"/>
      <c r="L107" s="2130"/>
      <c r="M107" s="2130"/>
      <c r="N107" s="2130"/>
      <c r="O107" s="2131"/>
    </row>
    <row r="108" spans="1:58" ht="39.75" customHeight="1" thickBot="1" x14ac:dyDescent="0.25">
      <c r="C108" s="2096" t="s">
        <v>21</v>
      </c>
      <c r="D108" s="2097"/>
      <c r="E108" s="2216" t="s">
        <v>2312</v>
      </c>
      <c r="F108" s="2213"/>
      <c r="G108" s="2213"/>
      <c r="H108" s="2213"/>
      <c r="I108" s="2213"/>
      <c r="J108" s="2213"/>
      <c r="K108" s="2213"/>
      <c r="L108" s="2213"/>
      <c r="M108" s="2213"/>
      <c r="N108" s="2213"/>
      <c r="O108" s="2214"/>
    </row>
    <row r="109" spans="1:58" ht="36.75" customHeight="1" x14ac:dyDescent="0.2">
      <c r="C109" s="2112" t="s">
        <v>46</v>
      </c>
      <c r="D109" s="2113"/>
      <c r="E109" s="2116" t="s">
        <v>229</v>
      </c>
      <c r="F109" s="2116"/>
      <c r="G109" s="2116"/>
      <c r="H109" s="2116"/>
      <c r="I109" s="2116"/>
      <c r="J109" s="2117" t="s">
        <v>2162</v>
      </c>
      <c r="K109" s="2118"/>
      <c r="L109" s="2118"/>
      <c r="M109" s="2118"/>
      <c r="N109" s="2118"/>
      <c r="O109" s="2119"/>
    </row>
    <row r="110" spans="1:58" ht="48" customHeight="1" thickBot="1" x14ac:dyDescent="0.25">
      <c r="C110" s="2215"/>
      <c r="D110" s="2137"/>
      <c r="E110" s="2107" t="s">
        <v>215</v>
      </c>
      <c r="F110" s="2107"/>
      <c r="G110" s="2107"/>
      <c r="H110" s="2107"/>
      <c r="I110" s="2107"/>
      <c r="J110" s="2108" t="s">
        <v>4</v>
      </c>
      <c r="K110" s="2108"/>
      <c r="L110" s="2108"/>
      <c r="M110" s="2108"/>
      <c r="N110" s="2108"/>
      <c r="O110" s="2109"/>
    </row>
    <row r="111" spans="1:58" ht="45.75" customHeight="1" x14ac:dyDescent="0.2">
      <c r="C111" s="2112" t="s">
        <v>22</v>
      </c>
      <c r="D111" s="2113"/>
      <c r="E111" s="2205" t="s">
        <v>229</v>
      </c>
      <c r="F111" s="2206"/>
      <c r="G111" s="2206"/>
      <c r="H111" s="2206"/>
      <c r="I111" s="2207"/>
      <c r="J111" s="2117" t="s">
        <v>2162</v>
      </c>
      <c r="K111" s="2118"/>
      <c r="L111" s="2118"/>
      <c r="M111" s="2118"/>
      <c r="N111" s="2118"/>
      <c r="O111" s="2119"/>
    </row>
    <row r="112" spans="1:58" ht="49.5" customHeight="1" thickBot="1" x14ac:dyDescent="0.25">
      <c r="C112" s="2114"/>
      <c r="D112" s="2115"/>
      <c r="E112" s="1982" t="s">
        <v>219</v>
      </c>
      <c r="F112" s="1982"/>
      <c r="G112" s="1982"/>
      <c r="H112" s="1982"/>
      <c r="I112" s="1982"/>
      <c r="J112" s="2110" t="s">
        <v>411</v>
      </c>
      <c r="K112" s="2110"/>
      <c r="L112" s="2110"/>
      <c r="M112" s="2110"/>
      <c r="N112" s="2110"/>
      <c r="O112" s="2111"/>
    </row>
    <row r="113" spans="3:31" ht="48.75" customHeight="1" x14ac:dyDescent="0.2">
      <c r="C113" s="2089" t="s">
        <v>23</v>
      </c>
      <c r="D113" s="2123"/>
      <c r="E113" s="2116" t="s">
        <v>229</v>
      </c>
      <c r="F113" s="2116"/>
      <c r="G113" s="2116"/>
      <c r="H113" s="2116"/>
      <c r="I113" s="2116"/>
      <c r="J113" s="2117" t="s">
        <v>2162</v>
      </c>
      <c r="K113" s="2118"/>
      <c r="L113" s="2118"/>
      <c r="M113" s="2118"/>
      <c r="N113" s="2118"/>
      <c r="O113" s="2119"/>
    </row>
    <row r="114" spans="3:31" ht="48" customHeight="1" thickBot="1" x14ac:dyDescent="0.25">
      <c r="C114" s="2093"/>
      <c r="D114" s="2142"/>
      <c r="E114" s="2107" t="s">
        <v>221</v>
      </c>
      <c r="F114" s="2107"/>
      <c r="G114" s="2107"/>
      <c r="H114" s="2107"/>
      <c r="I114" s="2107"/>
      <c r="J114" s="2108" t="s">
        <v>412</v>
      </c>
      <c r="K114" s="2108"/>
      <c r="L114" s="2108"/>
      <c r="M114" s="2108"/>
      <c r="N114" s="2108"/>
      <c r="O114" s="2109"/>
      <c r="P114" s="2193"/>
      <c r="Q114" s="2194"/>
      <c r="R114" s="2194"/>
      <c r="S114" s="2194"/>
      <c r="T114" s="2194"/>
      <c r="U114" s="2194"/>
      <c r="V114" s="2194"/>
      <c r="W114" s="2194"/>
      <c r="X114" s="2194"/>
    </row>
    <row r="115" spans="3:31" ht="45.75" customHeight="1" x14ac:dyDescent="0.2">
      <c r="C115" s="2089" t="s">
        <v>324</v>
      </c>
      <c r="D115" s="2123"/>
      <c r="E115" s="1553" t="s">
        <v>229</v>
      </c>
      <c r="F115" s="1553"/>
      <c r="G115" s="1553"/>
      <c r="H115" s="1553"/>
      <c r="I115" s="1553"/>
      <c r="J115" s="2117" t="s">
        <v>2162</v>
      </c>
      <c r="K115" s="2118"/>
      <c r="L115" s="2118"/>
      <c r="M115" s="2118"/>
      <c r="N115" s="2118"/>
      <c r="O115" s="2119"/>
    </row>
    <row r="116" spans="3:31" ht="39" customHeight="1" thickBot="1" x14ac:dyDescent="0.25">
      <c r="C116" s="2093"/>
      <c r="D116" s="2142"/>
      <c r="E116" s="2107" t="s">
        <v>224</v>
      </c>
      <c r="F116" s="2107"/>
      <c r="G116" s="2107"/>
      <c r="H116" s="2107"/>
      <c r="I116" s="2107"/>
      <c r="J116" s="2108" t="s">
        <v>15</v>
      </c>
      <c r="K116" s="2108"/>
      <c r="L116" s="2108"/>
      <c r="M116" s="2108"/>
      <c r="N116" s="2108"/>
      <c r="O116" s="2109"/>
    </row>
    <row r="117" spans="3:31" ht="39" customHeight="1" thickBot="1" x14ac:dyDescent="0.25">
      <c r="C117" s="2208" t="s">
        <v>1994</v>
      </c>
      <c r="D117" s="2209"/>
      <c r="E117" s="2209"/>
      <c r="F117" s="2209"/>
      <c r="G117" s="2209"/>
      <c r="H117" s="2209"/>
      <c r="I117" s="2209"/>
      <c r="J117" s="2209"/>
      <c r="K117" s="2209"/>
      <c r="L117" s="2209"/>
      <c r="M117" s="2209"/>
      <c r="N117" s="2209"/>
      <c r="O117" s="2210"/>
    </row>
    <row r="118" spans="3:31" ht="39" customHeight="1" x14ac:dyDescent="0.2">
      <c r="C118" s="2112" t="s">
        <v>68</v>
      </c>
      <c r="D118" s="2113"/>
      <c r="E118" s="2211" t="s">
        <v>2313</v>
      </c>
      <c r="F118" s="2212"/>
      <c r="G118" s="2212"/>
      <c r="H118" s="2212"/>
      <c r="I118" s="2212"/>
      <c r="J118" s="2213"/>
      <c r="K118" s="2213"/>
      <c r="L118" s="2213"/>
      <c r="M118" s="2213"/>
      <c r="N118" s="2213"/>
      <c r="O118" s="2214"/>
    </row>
    <row r="119" spans="3:31" ht="52.5" customHeight="1" x14ac:dyDescent="0.2">
      <c r="C119" s="2091" t="s">
        <v>325</v>
      </c>
      <c r="D119" s="2202"/>
      <c r="E119" s="1553" t="s">
        <v>229</v>
      </c>
      <c r="F119" s="1553"/>
      <c r="G119" s="1553"/>
      <c r="H119" s="1553"/>
      <c r="I119" s="1553"/>
      <c r="J119" s="2183" t="s">
        <v>2162</v>
      </c>
      <c r="K119" s="2121"/>
      <c r="L119" s="2121"/>
      <c r="M119" s="2121"/>
      <c r="N119" s="2121"/>
      <c r="O119" s="2122"/>
    </row>
    <row r="120" spans="3:31" ht="39" customHeight="1" thickBot="1" x14ac:dyDescent="0.25">
      <c r="C120" s="2093"/>
      <c r="D120" s="2142"/>
      <c r="E120" s="2107" t="s">
        <v>215</v>
      </c>
      <c r="F120" s="2107"/>
      <c r="G120" s="2107"/>
      <c r="H120" s="2107"/>
      <c r="I120" s="2107"/>
      <c r="J120" s="2108" t="s">
        <v>4</v>
      </c>
      <c r="K120" s="2108"/>
      <c r="L120" s="2108"/>
      <c r="M120" s="2108"/>
      <c r="N120" s="2108"/>
      <c r="O120" s="2109"/>
    </row>
    <row r="121" spans="3:31" ht="51.75" customHeight="1" x14ac:dyDescent="0.2">
      <c r="C121" s="2089" t="s">
        <v>326</v>
      </c>
      <c r="D121" s="2123"/>
      <c r="E121" s="1553" t="s">
        <v>229</v>
      </c>
      <c r="F121" s="1553"/>
      <c r="G121" s="1553"/>
      <c r="H121" s="1553"/>
      <c r="I121" s="1553"/>
      <c r="J121" s="2117" t="s">
        <v>2162</v>
      </c>
      <c r="K121" s="2118"/>
      <c r="L121" s="2118"/>
      <c r="M121" s="2118"/>
      <c r="N121" s="2118"/>
      <c r="O121" s="2119"/>
    </row>
    <row r="122" spans="3:31" ht="39" customHeight="1" thickBot="1" x14ac:dyDescent="0.25">
      <c r="C122" s="2093"/>
      <c r="D122" s="2142"/>
      <c r="E122" s="2107" t="s">
        <v>219</v>
      </c>
      <c r="F122" s="2107"/>
      <c r="G122" s="2107"/>
      <c r="H122" s="2107"/>
      <c r="I122" s="2107"/>
      <c r="J122" s="2108" t="s">
        <v>411</v>
      </c>
      <c r="K122" s="2108"/>
      <c r="L122" s="2108"/>
      <c r="M122" s="2108"/>
      <c r="N122" s="2108"/>
      <c r="O122" s="2109"/>
      <c r="P122" s="2193"/>
      <c r="Q122" s="2195"/>
      <c r="R122" s="2195"/>
      <c r="S122" s="2195"/>
      <c r="T122" s="2195"/>
      <c r="U122" s="2195"/>
      <c r="V122" s="2195"/>
      <c r="W122" s="2195"/>
      <c r="X122" s="2195"/>
    </row>
    <row r="123" spans="3:31" ht="48.75" customHeight="1" x14ac:dyDescent="0.2">
      <c r="C123" s="2089" t="s">
        <v>327</v>
      </c>
      <c r="D123" s="2123"/>
      <c r="E123" s="1553" t="s">
        <v>229</v>
      </c>
      <c r="F123" s="1553"/>
      <c r="G123" s="1553"/>
      <c r="H123" s="1553"/>
      <c r="I123" s="1553"/>
      <c r="J123" s="2117" t="s">
        <v>2162</v>
      </c>
      <c r="K123" s="2118"/>
      <c r="L123" s="2118"/>
      <c r="M123" s="2118"/>
      <c r="N123" s="2118"/>
      <c r="O123" s="2119"/>
    </row>
    <row r="124" spans="3:31" ht="45.75" customHeight="1" thickBot="1" x14ac:dyDescent="0.25">
      <c r="C124" s="2093"/>
      <c r="D124" s="2142"/>
      <c r="E124" s="2107" t="s">
        <v>221</v>
      </c>
      <c r="F124" s="2107"/>
      <c r="G124" s="2107"/>
      <c r="H124" s="2107"/>
      <c r="I124" s="2107"/>
      <c r="J124" s="2108" t="s">
        <v>4</v>
      </c>
      <c r="K124" s="2108"/>
      <c r="L124" s="2108"/>
      <c r="M124" s="2108"/>
      <c r="N124" s="2108"/>
      <c r="O124" s="2109"/>
      <c r="P124" s="2193"/>
      <c r="Q124" s="2194"/>
      <c r="R124" s="2194"/>
      <c r="S124" s="2194"/>
      <c r="T124" s="2194"/>
      <c r="U124" s="2194"/>
      <c r="V124" s="2194"/>
      <c r="W124" s="2194"/>
      <c r="X124" s="2194"/>
    </row>
    <row r="125" spans="3:31" ht="44.25" customHeight="1" x14ac:dyDescent="0.2">
      <c r="C125" s="2089" t="s">
        <v>328</v>
      </c>
      <c r="D125" s="2123"/>
      <c r="E125" s="1553" t="s">
        <v>229</v>
      </c>
      <c r="F125" s="1553"/>
      <c r="G125" s="1553"/>
      <c r="H125" s="1553"/>
      <c r="I125" s="1553"/>
      <c r="J125" s="2117" t="s">
        <v>2162</v>
      </c>
      <c r="K125" s="2118"/>
      <c r="L125" s="2118"/>
      <c r="M125" s="2118"/>
      <c r="N125" s="2118"/>
      <c r="O125" s="2119"/>
    </row>
    <row r="126" spans="3:31" ht="39" customHeight="1" thickBot="1" x14ac:dyDescent="0.25">
      <c r="C126" s="2093"/>
      <c r="D126" s="2142"/>
      <c r="E126" s="2107" t="s">
        <v>224</v>
      </c>
      <c r="F126" s="2107"/>
      <c r="G126" s="2107"/>
      <c r="H126" s="2107"/>
      <c r="I126" s="2107"/>
      <c r="J126" s="2108" t="s">
        <v>15</v>
      </c>
      <c r="K126" s="2108"/>
      <c r="L126" s="2108"/>
      <c r="M126" s="2108"/>
      <c r="N126" s="2108"/>
      <c r="O126" s="2109"/>
    </row>
    <row r="127" spans="3:31" s="55" customFormat="1" ht="39" customHeight="1" thickBot="1" x14ac:dyDescent="0.25">
      <c r="C127" s="2192"/>
      <c r="D127" s="2192"/>
      <c r="E127" s="2192"/>
      <c r="F127" s="2192"/>
      <c r="G127" s="2192"/>
      <c r="H127" s="2192"/>
      <c r="I127" s="2192"/>
      <c r="J127" s="2192"/>
      <c r="K127" s="2192"/>
      <c r="L127" s="2192"/>
      <c r="M127" s="2192"/>
      <c r="N127" s="2192"/>
      <c r="O127" s="2192"/>
      <c r="AE127" s="217"/>
    </row>
    <row r="128" spans="3:31" ht="39" customHeight="1" x14ac:dyDescent="0.2">
      <c r="C128" s="2096" t="s">
        <v>329</v>
      </c>
      <c r="D128" s="2097"/>
      <c r="E128" s="2100" t="s">
        <v>2314</v>
      </c>
      <c r="F128" s="2100"/>
      <c r="G128" s="2100"/>
      <c r="H128" s="2100"/>
      <c r="I128" s="2100"/>
      <c r="J128" s="2100"/>
      <c r="K128" s="2100"/>
      <c r="L128" s="2100"/>
      <c r="M128" s="2100"/>
      <c r="N128" s="2100"/>
      <c r="O128" s="2101"/>
    </row>
    <row r="129" spans="3:15" ht="39" customHeight="1" thickBot="1" x14ac:dyDescent="0.25">
      <c r="C129" s="2098"/>
      <c r="D129" s="2099"/>
      <c r="E129" s="2102"/>
      <c r="F129" s="2102"/>
      <c r="G129" s="2102"/>
      <c r="H129" s="2102"/>
      <c r="I129" s="2102"/>
      <c r="J129" s="2102"/>
      <c r="K129" s="2102"/>
      <c r="L129" s="2102"/>
      <c r="M129" s="2102"/>
      <c r="N129" s="2102"/>
      <c r="O129" s="2103"/>
    </row>
  </sheetData>
  <sheetProtection algorithmName="SHA-512" hashValue="ISqRtpw5YTqsn2yGDNrF2Hq8UWRAfT4BWz+IcML34/HBBXH/molXt+EvrLIDJeKGyntDZ5uWzN0RqZWR2hnKmw==" saltValue="3rlS2pZ84kaQ/ZRvJu+v2A==" spinCount="100000" sheet="1" objects="1" scenarios="1" selectLockedCells="1"/>
  <dataConsolidate link="1"/>
  <mergeCells count="210">
    <mergeCell ref="J73:O73"/>
    <mergeCell ref="E87:I87"/>
    <mergeCell ref="J87:O87"/>
    <mergeCell ref="E74:O74"/>
    <mergeCell ref="E76:O76"/>
    <mergeCell ref="E75:I75"/>
    <mergeCell ref="J75:O75"/>
    <mergeCell ref="C44:O45"/>
    <mergeCell ref="E58:O58"/>
    <mergeCell ref="E59:I59"/>
    <mergeCell ref="J59:O59"/>
    <mergeCell ref="E60:O60"/>
    <mergeCell ref="E61:I61"/>
    <mergeCell ref="J61:O61"/>
    <mergeCell ref="E62:O62"/>
    <mergeCell ref="E63:I63"/>
    <mergeCell ref="J63:O63"/>
    <mergeCell ref="C51:D63"/>
    <mergeCell ref="E56:O56"/>
    <mergeCell ref="C119:D120"/>
    <mergeCell ref="C121:D122"/>
    <mergeCell ref="C123:D124"/>
    <mergeCell ref="C125:D126"/>
    <mergeCell ref="E54:O54"/>
    <mergeCell ref="E111:I111"/>
    <mergeCell ref="J111:O111"/>
    <mergeCell ref="C113:D114"/>
    <mergeCell ref="C117:O117"/>
    <mergeCell ref="E120:I120"/>
    <mergeCell ref="J120:O120"/>
    <mergeCell ref="E119:I119"/>
    <mergeCell ref="J119:O119"/>
    <mergeCell ref="J125:O125"/>
    <mergeCell ref="E118:O118"/>
    <mergeCell ref="E109:I109"/>
    <mergeCell ref="J109:O109"/>
    <mergeCell ref="C109:D110"/>
    <mergeCell ref="E110:I110"/>
    <mergeCell ref="E108:O108"/>
    <mergeCell ref="C108:D108"/>
    <mergeCell ref="C107:D107"/>
    <mergeCell ref="E107:O107"/>
    <mergeCell ref="E88:O88"/>
    <mergeCell ref="C127:O127"/>
    <mergeCell ref="P114:X114"/>
    <mergeCell ref="P122:X122"/>
    <mergeCell ref="P124:X124"/>
    <mergeCell ref="B2:R2"/>
    <mergeCell ref="C50:D50"/>
    <mergeCell ref="E50:I50"/>
    <mergeCell ref="J50:O50"/>
    <mergeCell ref="E57:I57"/>
    <mergeCell ref="J57:O57"/>
    <mergeCell ref="E122:I122"/>
    <mergeCell ref="J122:O122"/>
    <mergeCell ref="E126:I126"/>
    <mergeCell ref="J126:O126"/>
    <mergeCell ref="E124:I124"/>
    <mergeCell ref="J124:O124"/>
    <mergeCell ref="E121:I121"/>
    <mergeCell ref="J121:O121"/>
    <mergeCell ref="E51:O51"/>
    <mergeCell ref="E123:I123"/>
    <mergeCell ref="J123:O123"/>
    <mergeCell ref="E125:I125"/>
    <mergeCell ref="C118:D118"/>
    <mergeCell ref="B3:G3"/>
    <mergeCell ref="A35:AE35"/>
    <mergeCell ref="A36:AE36"/>
    <mergeCell ref="A43:AE43"/>
    <mergeCell ref="A29:AE29"/>
    <mergeCell ref="A30:AE30"/>
    <mergeCell ref="A31:AE31"/>
    <mergeCell ref="A32:AE32"/>
    <mergeCell ref="A33:AE33"/>
    <mergeCell ref="A34:AE34"/>
    <mergeCell ref="A40:H40"/>
    <mergeCell ref="A39:V39"/>
    <mergeCell ref="I40:V40"/>
    <mergeCell ref="A37:AE37"/>
    <mergeCell ref="A41:H41"/>
    <mergeCell ref="I41:V41"/>
    <mergeCell ref="M26:R26"/>
    <mergeCell ref="T26:AE26"/>
    <mergeCell ref="P13:P15"/>
    <mergeCell ref="Q13:Q15"/>
    <mergeCell ref="R13:R15"/>
    <mergeCell ref="AE13:AE15"/>
    <mergeCell ref="U14:U15"/>
    <mergeCell ref="J28:Q28"/>
    <mergeCell ref="Z14:Z15"/>
    <mergeCell ref="V15:Y15"/>
    <mergeCell ref="AA15:AD15"/>
    <mergeCell ref="N13:N15"/>
    <mergeCell ref="M25:R25"/>
    <mergeCell ref="T25:AE25"/>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J115:O115"/>
    <mergeCell ref="E53:I53"/>
    <mergeCell ref="J53:O53"/>
    <mergeCell ref="C47:D47"/>
    <mergeCell ref="E47:O47"/>
    <mergeCell ref="C48:O48"/>
    <mergeCell ref="E64:O64"/>
    <mergeCell ref="E84:I84"/>
    <mergeCell ref="J84:O84"/>
    <mergeCell ref="E102:I102"/>
    <mergeCell ref="J102:O102"/>
    <mergeCell ref="C64:D64"/>
    <mergeCell ref="E55:I55"/>
    <mergeCell ref="C85:D102"/>
    <mergeCell ref="C103:D103"/>
    <mergeCell ref="E103:O103"/>
    <mergeCell ref="C104:D104"/>
    <mergeCell ref="E104:O104"/>
    <mergeCell ref="J55:O55"/>
    <mergeCell ref="E52:O52"/>
    <mergeCell ref="J110:O110"/>
    <mergeCell ref="C115:D116"/>
    <mergeCell ref="E90:O90"/>
    <mergeCell ref="E92:O92"/>
    <mergeCell ref="V102:Z102"/>
    <mergeCell ref="AA102:AF102"/>
    <mergeCell ref="C128:D129"/>
    <mergeCell ref="E128:O129"/>
    <mergeCell ref="E68:I68"/>
    <mergeCell ref="J68:O68"/>
    <mergeCell ref="C106:O106"/>
    <mergeCell ref="E114:I114"/>
    <mergeCell ref="J114:O114"/>
    <mergeCell ref="E116:I116"/>
    <mergeCell ref="J116:O116"/>
    <mergeCell ref="E112:I112"/>
    <mergeCell ref="J112:O112"/>
    <mergeCell ref="C111:D112"/>
    <mergeCell ref="E113:I113"/>
    <mergeCell ref="J113:O113"/>
    <mergeCell ref="E115:I115"/>
    <mergeCell ref="V103:AF103"/>
    <mergeCell ref="T104:U104"/>
    <mergeCell ref="V104:AF104"/>
    <mergeCell ref="V68:Z68"/>
    <mergeCell ref="AA68:AF68"/>
    <mergeCell ref="V84:Z84"/>
    <mergeCell ref="AA84:AF84"/>
    <mergeCell ref="V85:Z85"/>
    <mergeCell ref="AA85:AF85"/>
    <mergeCell ref="C67:D84"/>
    <mergeCell ref="E67:O67"/>
    <mergeCell ref="E77:I77"/>
    <mergeCell ref="J77:O77"/>
    <mergeCell ref="E81:O81"/>
    <mergeCell ref="E82:I82"/>
    <mergeCell ref="J82:O82"/>
    <mergeCell ref="T67:U84"/>
    <mergeCell ref="E83:I83"/>
    <mergeCell ref="J83:O83"/>
    <mergeCell ref="E69:I69"/>
    <mergeCell ref="J69:O69"/>
    <mergeCell ref="E71:I71"/>
    <mergeCell ref="J71:O71"/>
    <mergeCell ref="E73:I73"/>
    <mergeCell ref="E70:O70"/>
    <mergeCell ref="E72:O72"/>
    <mergeCell ref="E78:O78"/>
    <mergeCell ref="E79:I79"/>
    <mergeCell ref="J79:O79"/>
    <mergeCell ref="E80:I80"/>
    <mergeCell ref="J80:O80"/>
    <mergeCell ref="T103:U103"/>
    <mergeCell ref="E85:O85"/>
    <mergeCell ref="E86:I86"/>
    <mergeCell ref="J86:O86"/>
    <mergeCell ref="E95:I95"/>
    <mergeCell ref="J95:O95"/>
    <mergeCell ref="E99:O99"/>
    <mergeCell ref="E100:I100"/>
    <mergeCell ref="J100:O100"/>
    <mergeCell ref="E89:I89"/>
    <mergeCell ref="J89:O89"/>
    <mergeCell ref="E91:I91"/>
    <mergeCell ref="J91:O91"/>
    <mergeCell ref="E93:I93"/>
    <mergeCell ref="J93:O93"/>
    <mergeCell ref="E94:O94"/>
    <mergeCell ref="E96:O96"/>
    <mergeCell ref="E97:I97"/>
    <mergeCell ref="J97:O97"/>
    <mergeCell ref="E98:I98"/>
    <mergeCell ref="J98:O98"/>
    <mergeCell ref="T85:U102"/>
    <mergeCell ref="E101:I101"/>
    <mergeCell ref="J101:O101"/>
  </mergeCells>
  <conditionalFormatting sqref="R28">
    <cfRule type="cellIs" dxfId="137" priority="558" stopIfTrue="1" operator="between">
      <formula>$G$53</formula>
      <formula>$I$53</formula>
    </cfRule>
  </conditionalFormatting>
  <conditionalFormatting sqref="N16">
    <cfRule type="expression" dxfId="136" priority="407" stopIfTrue="1">
      <formula>OR($A16="nicht relevant",$A16="EZ")</formula>
    </cfRule>
    <cfRule type="cellIs" dxfId="135" priority="560" stopIfTrue="1" operator="lessThan">
      <formula>0</formula>
    </cfRule>
  </conditionalFormatting>
  <conditionalFormatting sqref="Q16">
    <cfRule type="expression" dxfId="134" priority="352" stopIfTrue="1">
      <formula>OR($A16="nicht relevant",$A16="EZ")</formula>
    </cfRule>
    <cfRule type="cellIs" dxfId="133" priority="561" stopIfTrue="1" operator="lessThan">
      <formula>0</formula>
    </cfRule>
  </conditionalFormatting>
  <conditionalFormatting sqref="E16">
    <cfRule type="expression" dxfId="132" priority="562" stopIfTrue="1">
      <formula>OR(A16="nicht relevant",A16="EZ")</formula>
    </cfRule>
    <cfRule type="expression" dxfId="131" priority="563" stopIfTrue="1">
      <formula>LEN(TRIM(E16))=0</formula>
    </cfRule>
  </conditionalFormatting>
  <conditionalFormatting sqref="F16">
    <cfRule type="expression" dxfId="130" priority="564" stopIfTrue="1">
      <formula>OR(A16="nicht relevant",A16="EZ")</formula>
    </cfRule>
    <cfRule type="expression" dxfId="129" priority="565" stopIfTrue="1">
      <formula>LEN(TRIM(F16))=0</formula>
    </cfRule>
  </conditionalFormatting>
  <conditionalFormatting sqref="G16">
    <cfRule type="expression" dxfId="128" priority="566" stopIfTrue="1">
      <formula>OR(A16="nicht relevant",A16="EZ")</formula>
    </cfRule>
    <cfRule type="expression" dxfId="127" priority="567" stopIfTrue="1">
      <formula>LEN(TRIM(G16))=0</formula>
    </cfRule>
  </conditionalFormatting>
  <conditionalFormatting sqref="H16">
    <cfRule type="expression" dxfId="126" priority="568" stopIfTrue="1">
      <formula>OR(A16="nicht relevant",A16="EZ")</formula>
    </cfRule>
    <cfRule type="expression" dxfId="125" priority="569" stopIfTrue="1">
      <formula>LEN(TRIM(H16))=0</formula>
    </cfRule>
  </conditionalFormatting>
  <conditionalFormatting sqref="I16">
    <cfRule type="expression" dxfId="124" priority="570" stopIfTrue="1">
      <formula>OR(A16="nicht relevant",A16="EZ")</formula>
    </cfRule>
    <cfRule type="expression" dxfId="123" priority="571" stopIfTrue="1">
      <formula>LEN(TRIM(I16))=0</formula>
    </cfRule>
  </conditionalFormatting>
  <conditionalFormatting sqref="J16">
    <cfRule type="expression" dxfId="122" priority="572" stopIfTrue="1">
      <formula>OR(A16="nicht relevant",A16="EZ")</formula>
    </cfRule>
    <cfRule type="expression" dxfId="121" priority="573" stopIfTrue="1">
      <formula>LEN(TRIM(J16))=0</formula>
    </cfRule>
  </conditionalFormatting>
  <conditionalFormatting sqref="K16">
    <cfRule type="expression" dxfId="120" priority="574" stopIfTrue="1">
      <formula>OR(A16="nicht relevant",A16="EZ")</formula>
    </cfRule>
    <cfRule type="expression" dxfId="119" priority="575" stopIfTrue="1">
      <formula>LEN(TRIM(K16))=0</formula>
    </cfRule>
  </conditionalFormatting>
  <conditionalFormatting sqref="M16:M24">
    <cfRule type="expression" dxfId="118" priority="408" stopIfTrue="1">
      <formula>OR($A16="nicht relevant",$A16="EZ")</formula>
    </cfRule>
    <cfRule type="expression" dxfId="117" priority="576" stopIfTrue="1">
      <formula>LEN(TRIM($M16))=0</formula>
    </cfRule>
    <cfRule type="cellIs" dxfId="116" priority="577" stopIfTrue="1" operator="greaterThan">
      <formula>$C16</formula>
    </cfRule>
  </conditionalFormatting>
  <conditionalFormatting sqref="O16:O24">
    <cfRule type="expression" dxfId="115" priority="578" stopIfTrue="1">
      <formula>OR($A16="nicht relevant",$A16="EZ")</formula>
    </cfRule>
    <cfRule type="expression" dxfId="114" priority="579" stopIfTrue="1">
      <formula>LEN(TRIM($O16))=0</formula>
    </cfRule>
  </conditionalFormatting>
  <conditionalFormatting sqref="P16:P24">
    <cfRule type="expression" dxfId="113" priority="580" stopIfTrue="1">
      <formula>OR($A16="nicht relevant",$A16="EZ")</formula>
    </cfRule>
    <cfRule type="expression" dxfId="112" priority="581" stopIfTrue="1">
      <formula>LEN(TRIM($P16))=0</formula>
    </cfRule>
  </conditionalFormatting>
  <conditionalFormatting sqref="U16:U24">
    <cfRule type="expression" dxfId="111" priority="582" stopIfTrue="1">
      <formula>OR($A16="nicht relevant",$A16="EZ")</formula>
    </cfRule>
    <cfRule type="expression" dxfId="110" priority="583" stopIfTrue="1">
      <formula>LEN(TRIM($U16))=0</formula>
    </cfRule>
  </conditionalFormatting>
  <conditionalFormatting sqref="V16:V24">
    <cfRule type="expression" dxfId="109" priority="295" stopIfTrue="1">
      <formula>OR($A16="nicht relevant",$A16="EZ")</formula>
    </cfRule>
    <cfRule type="expression" dxfId="108" priority="584" stopIfTrue="1">
      <formula>LEN(TRIM($V16))=0</formula>
    </cfRule>
    <cfRule type="cellIs" dxfId="107" priority="585" stopIfTrue="1" operator="greaterThan">
      <formula>$U16</formula>
    </cfRule>
  </conditionalFormatting>
  <conditionalFormatting sqref="W16:W24">
    <cfRule type="expression" dxfId="106" priority="267" stopIfTrue="1">
      <formula>OR($A16="nicht relevant",$A16="EZ")</formula>
    </cfRule>
    <cfRule type="expression" dxfId="105" priority="586" stopIfTrue="1">
      <formula>LEN(TRIM($W16))=0</formula>
    </cfRule>
    <cfRule type="cellIs" dxfId="104" priority="587" stopIfTrue="1" operator="greaterThan">
      <formula>$U16</formula>
    </cfRule>
  </conditionalFormatting>
  <conditionalFormatting sqref="X16:X24">
    <cfRule type="expression" dxfId="103" priority="238" stopIfTrue="1">
      <formula>OR($A16="nicht relevant",$A16="EZ")</formula>
    </cfRule>
    <cfRule type="expression" dxfId="102" priority="588" stopIfTrue="1">
      <formula>LEN(TRIM($X16))=0</formula>
    </cfRule>
    <cfRule type="cellIs" dxfId="101" priority="589" stopIfTrue="1" operator="greaterThan">
      <formula>$U16</formula>
    </cfRule>
  </conditionalFormatting>
  <conditionalFormatting sqref="Y16:Y24">
    <cfRule type="expression" dxfId="100" priority="239" stopIfTrue="1">
      <formula>OR($A16="nicht relevant",$A16="EZ")</formula>
    </cfRule>
    <cfRule type="expression" dxfId="99" priority="590" stopIfTrue="1">
      <formula>LEN(TRIM($Y16))=0</formula>
    </cfRule>
    <cfRule type="cellIs" dxfId="98" priority="591" stopIfTrue="1" operator="greaterThan">
      <formula>$U16</formula>
    </cfRule>
  </conditionalFormatting>
  <conditionalFormatting sqref="Z16:Z24">
    <cfRule type="expression" dxfId="97" priority="592" stopIfTrue="1">
      <formula>OR($A16="nicht relevant",$A16="EZ")</formula>
    </cfRule>
    <cfRule type="expression" dxfId="96" priority="593" stopIfTrue="1">
      <formula>LEN(TRIM($Z16))=0</formula>
    </cfRule>
  </conditionalFormatting>
  <conditionalFormatting sqref="AA16:AA24">
    <cfRule type="expression" dxfId="95" priority="165" stopIfTrue="1">
      <formula>OR($A16="nicht relevant",$A16="EZ")</formula>
    </cfRule>
    <cfRule type="expression" dxfId="94" priority="594" stopIfTrue="1">
      <formula>LEN(TRIM($AA16))=0</formula>
    </cfRule>
    <cfRule type="cellIs" dxfId="93" priority="595" stopIfTrue="1" operator="greaterThan">
      <formula>$Z16</formula>
    </cfRule>
  </conditionalFormatting>
  <conditionalFormatting sqref="AB16:AB24">
    <cfRule type="expression" dxfId="92" priority="137" stopIfTrue="1">
      <formula>OR($A16="nicht relevant",$A16="EZ")</formula>
    </cfRule>
    <cfRule type="expression" dxfId="91" priority="596" stopIfTrue="1">
      <formula>LEN(TRIM($AB16))=0</formula>
    </cfRule>
    <cfRule type="cellIs" dxfId="90" priority="597" stopIfTrue="1" operator="greaterThan">
      <formula>$Z16</formula>
    </cfRule>
  </conditionalFormatting>
  <conditionalFormatting sqref="AC16:AC24">
    <cfRule type="expression" dxfId="89" priority="136" stopIfTrue="1">
      <formula>OR($A16="nicht relevant",$A16="EZ")</formula>
    </cfRule>
    <cfRule type="expression" dxfId="88" priority="598" stopIfTrue="1">
      <formula>LEN(TRIM($AC16))=0</formula>
    </cfRule>
    <cfRule type="cellIs" dxfId="87" priority="599" stopIfTrue="1" operator="greaterThan">
      <formula>$Z16</formula>
    </cfRule>
  </conditionalFormatting>
  <conditionalFormatting sqref="AD16:AD24">
    <cfRule type="expression" dxfId="86" priority="135" stopIfTrue="1">
      <formula>OR($A16="nicht relevant",$A16="EZ")</formula>
    </cfRule>
    <cfRule type="expression" dxfId="85" priority="600" stopIfTrue="1">
      <formula>LEN(TRIM($AD16))=0</formula>
    </cfRule>
    <cfRule type="cellIs" dxfId="84" priority="601" stopIfTrue="1" operator="greaterThan">
      <formula>$Z16</formula>
    </cfRule>
  </conditionalFormatting>
  <conditionalFormatting sqref="AE16:AE24">
    <cfRule type="expression" dxfId="83" priority="602" stopIfTrue="1">
      <formula>OR($A16="nicht relevant",$A16="EZ")</formula>
    </cfRule>
    <cfRule type="expression" dxfId="82" priority="603" stopIfTrue="1">
      <formula>LEN(TRIM($AE16))=0</formula>
    </cfRule>
  </conditionalFormatting>
  <conditionalFormatting sqref="D17:D25">
    <cfRule type="expression" dxfId="81" priority="553" stopIfTrue="1">
      <formula>OR($A17="nicht relevant",$A17="EZ")</formula>
    </cfRule>
    <cfRule type="expression" dxfId="80" priority="554" stopIfTrue="1">
      <formula>LEN(TRIM($D17))=0</formula>
    </cfRule>
  </conditionalFormatting>
  <conditionalFormatting sqref="F17:F25">
    <cfRule type="expression" dxfId="79" priority="551" stopIfTrue="1">
      <formula>OR($A17="nicht relevant",$A17="EZ")</formula>
    </cfRule>
    <cfRule type="expression" dxfId="78" priority="552" stopIfTrue="1">
      <formula>LEN(TRIM($F17))=0</formula>
    </cfRule>
  </conditionalFormatting>
  <conditionalFormatting sqref="E17:E25">
    <cfRule type="expression" dxfId="77" priority="549" stopIfTrue="1">
      <formula>OR($A17="nicht relevant",$A17="EZ")</formula>
    </cfRule>
    <cfRule type="expression" dxfId="76" priority="550" stopIfTrue="1">
      <formula>LEN(TRIM($E17))=0</formula>
    </cfRule>
  </conditionalFormatting>
  <conditionalFormatting sqref="G17:G25">
    <cfRule type="expression" dxfId="75" priority="547" stopIfTrue="1">
      <formula>OR($A17="nicht relevant",$A17="EZ")</formula>
    </cfRule>
    <cfRule type="expression" dxfId="74" priority="548" stopIfTrue="1">
      <formula>LEN(TRIM($G17))=0</formula>
    </cfRule>
  </conditionalFormatting>
  <conditionalFormatting sqref="H17:H25">
    <cfRule type="expression" dxfId="73" priority="545" stopIfTrue="1">
      <formula>OR($A17="nicht relevant",$A17="EZ")</formula>
    </cfRule>
    <cfRule type="expression" dxfId="72" priority="546" stopIfTrue="1">
      <formula>LEN(TRIM($H17))=0</formula>
    </cfRule>
  </conditionalFormatting>
  <conditionalFormatting sqref="I17:I25">
    <cfRule type="expression" dxfId="71" priority="543" stopIfTrue="1">
      <formula>OR($A17="nicht relevant",$A17="EZ")</formula>
    </cfRule>
    <cfRule type="expression" dxfId="70" priority="544" stopIfTrue="1">
      <formula>LEN(TRIM($I17))=0</formula>
    </cfRule>
  </conditionalFormatting>
  <conditionalFormatting sqref="J17:J25">
    <cfRule type="expression" dxfId="69" priority="541" stopIfTrue="1">
      <formula>OR($A17="nicht relevant",$A17="EZ")</formula>
    </cfRule>
    <cfRule type="expression" dxfId="68" priority="542" stopIfTrue="1">
      <formula>LEN(TRIM($J17))=0</formula>
    </cfRule>
  </conditionalFormatting>
  <conditionalFormatting sqref="K17:K25">
    <cfRule type="expression" dxfId="67" priority="539" stopIfTrue="1">
      <formula>OR($A17="nicht relevant",$A17="EZ")</formula>
    </cfRule>
    <cfRule type="expression" dxfId="66" priority="540" stopIfTrue="1">
      <formula>LEN(TRIM($K17))=0</formula>
    </cfRule>
  </conditionalFormatting>
  <conditionalFormatting sqref="D16">
    <cfRule type="expression" dxfId="65" priority="537" stopIfTrue="1">
      <formula>OR(A16="nicht relevant",A16="EZ")</formula>
    </cfRule>
    <cfRule type="expression" dxfId="64" priority="538" stopIfTrue="1">
      <formula>LEN(TRIM(D16))=0</formula>
    </cfRule>
  </conditionalFormatting>
  <conditionalFormatting sqref="N17">
    <cfRule type="expression" dxfId="63" priority="405" stopIfTrue="1">
      <formula>OR($A17="nicht relevant",$A17="EZ")</formula>
    </cfRule>
    <cfRule type="cellIs" dxfId="62" priority="406" stopIfTrue="1" operator="lessThan">
      <formula>0</formula>
    </cfRule>
  </conditionalFormatting>
  <conditionalFormatting sqref="N18">
    <cfRule type="expression" dxfId="61" priority="403" stopIfTrue="1">
      <formula>OR($A18="nicht relevant",$A18="EZ")</formula>
    </cfRule>
    <cfRule type="cellIs" dxfId="60" priority="404" stopIfTrue="1" operator="lessThan">
      <formula>0</formula>
    </cfRule>
  </conditionalFormatting>
  <conditionalFormatting sqref="N19">
    <cfRule type="expression" dxfId="59" priority="401" stopIfTrue="1">
      <formula>OR($A19="nicht relevant",$A19="EZ")</formula>
    </cfRule>
    <cfRule type="cellIs" dxfId="58" priority="402" stopIfTrue="1" operator="lessThan">
      <formula>0</formula>
    </cfRule>
  </conditionalFormatting>
  <conditionalFormatting sqref="N20">
    <cfRule type="expression" dxfId="57" priority="399" stopIfTrue="1">
      <formula>OR($A20="nicht relevant",$A20="EZ")</formula>
    </cfRule>
    <cfRule type="cellIs" dxfId="56" priority="400" stopIfTrue="1" operator="lessThan">
      <formula>0</formula>
    </cfRule>
  </conditionalFormatting>
  <conditionalFormatting sqref="N21">
    <cfRule type="expression" dxfId="55" priority="397" stopIfTrue="1">
      <formula>OR($A21="nicht relevant",$A21="EZ")</formula>
    </cfRule>
    <cfRule type="cellIs" dxfId="54" priority="398" stopIfTrue="1" operator="lessThan">
      <formula>0</formula>
    </cfRule>
  </conditionalFormatting>
  <conditionalFormatting sqref="N22">
    <cfRule type="expression" dxfId="53" priority="395" stopIfTrue="1">
      <formula>OR($A22="nicht relevant",$A22="EZ")</formula>
    </cfRule>
    <cfRule type="cellIs" dxfId="52" priority="396" stopIfTrue="1" operator="lessThan">
      <formula>0</formula>
    </cfRule>
  </conditionalFormatting>
  <conditionalFormatting sqref="N23">
    <cfRule type="expression" dxfId="51" priority="393" stopIfTrue="1">
      <formula>OR($A23="nicht relevant",$A23="EZ")</formula>
    </cfRule>
    <cfRule type="cellIs" dxfId="50" priority="394" stopIfTrue="1" operator="lessThan">
      <formula>0</formula>
    </cfRule>
  </conditionalFormatting>
  <conditionalFormatting sqref="N24">
    <cfRule type="expression" dxfId="49" priority="391" stopIfTrue="1">
      <formula>OR($A24="nicht relevant",$A24="EZ")</formula>
    </cfRule>
    <cfRule type="cellIs" dxfId="48" priority="392" stopIfTrue="1" operator="lessThan">
      <formula>0</formula>
    </cfRule>
  </conditionalFormatting>
  <conditionalFormatting sqref="Q17">
    <cfRule type="expression" dxfId="47" priority="350" stopIfTrue="1">
      <formula>OR($A17="nicht relevant",$A17="EZ")</formula>
    </cfRule>
    <cfRule type="cellIs" dxfId="46" priority="351" stopIfTrue="1" operator="lessThan">
      <formula>0</formula>
    </cfRule>
  </conditionalFormatting>
  <conditionalFormatting sqref="Q18">
    <cfRule type="expression" dxfId="45" priority="348" stopIfTrue="1">
      <formula>OR($A18="nicht relevant",$A18="EZ")</formula>
    </cfRule>
    <cfRule type="cellIs" dxfId="44" priority="349" stopIfTrue="1" operator="lessThan">
      <formula>0</formula>
    </cfRule>
  </conditionalFormatting>
  <conditionalFormatting sqref="Q19">
    <cfRule type="expression" dxfId="43" priority="346" stopIfTrue="1">
      <formula>OR($A19="nicht relevant",$A19="EZ")</formula>
    </cfRule>
    <cfRule type="cellIs" dxfId="42" priority="347" stopIfTrue="1" operator="lessThan">
      <formula>0</formula>
    </cfRule>
  </conditionalFormatting>
  <conditionalFormatting sqref="Q20">
    <cfRule type="expression" dxfId="41" priority="344" stopIfTrue="1">
      <formula>OR($A20="nicht relevant",$A20="EZ")</formula>
    </cfRule>
    <cfRule type="cellIs" dxfId="40" priority="345" stopIfTrue="1" operator="lessThan">
      <formula>0</formula>
    </cfRule>
  </conditionalFormatting>
  <conditionalFormatting sqref="Q21">
    <cfRule type="expression" dxfId="39" priority="342" stopIfTrue="1">
      <formula>OR($A21="nicht relevant",$A21="EZ")</formula>
    </cfRule>
    <cfRule type="cellIs" dxfId="38" priority="343" stopIfTrue="1" operator="lessThan">
      <formula>0</formula>
    </cfRule>
  </conditionalFormatting>
  <conditionalFormatting sqref="Q22">
    <cfRule type="expression" dxfId="37" priority="340" stopIfTrue="1">
      <formula>OR($A22="nicht relevant",$A22="EZ")</formula>
    </cfRule>
    <cfRule type="cellIs" dxfId="36" priority="341" stopIfTrue="1" operator="lessThan">
      <formula>0</formula>
    </cfRule>
  </conditionalFormatting>
  <conditionalFormatting sqref="Q23">
    <cfRule type="expression" dxfId="35" priority="338" stopIfTrue="1">
      <formula>OR($A23="nicht relevant",$A23="EZ")</formula>
    </cfRule>
    <cfRule type="cellIs" dxfId="34" priority="339" stopIfTrue="1" operator="lessThan">
      <formula>0</formula>
    </cfRule>
  </conditionalFormatting>
  <conditionalFormatting sqref="Q24">
    <cfRule type="expression" dxfId="33" priority="336" stopIfTrue="1">
      <formula>OR($A24="nicht relevant",$A24="EZ")</formula>
    </cfRule>
    <cfRule type="cellIs" dxfId="32" priority="337" stopIfTrue="1" operator="lessThan">
      <formula>0</formula>
    </cfRule>
  </conditionalFormatting>
  <conditionalFormatting sqref="T16">
    <cfRule type="expression" dxfId="31" priority="332" stopIfTrue="1">
      <formula>OR($A16="nicht relevant",$A16="EZ")</formula>
    </cfRule>
    <cfRule type="cellIs" dxfId="30" priority="333" stopIfTrue="1" operator="lessThan">
      <formula>0</formula>
    </cfRule>
  </conditionalFormatting>
  <conditionalFormatting sqref="T17">
    <cfRule type="expression" dxfId="29" priority="330" stopIfTrue="1">
      <formula>OR($A17="nicht relevant",$A17="EZ")</formula>
    </cfRule>
    <cfRule type="cellIs" dxfId="28" priority="331" stopIfTrue="1" operator="lessThan">
      <formula>0</formula>
    </cfRule>
  </conditionalFormatting>
  <conditionalFormatting sqref="T18">
    <cfRule type="expression" dxfId="27" priority="328" stopIfTrue="1">
      <formula>OR($A18="nicht relevant",$A18="EZ")</formula>
    </cfRule>
    <cfRule type="cellIs" dxfId="26" priority="329" stopIfTrue="1" operator="lessThan">
      <formula>0</formula>
    </cfRule>
  </conditionalFormatting>
  <conditionalFormatting sqref="T19">
    <cfRule type="expression" dxfId="25" priority="326" stopIfTrue="1">
      <formula>OR($A19="nicht relevant",$A19="EZ")</formula>
    </cfRule>
    <cfRule type="cellIs" dxfId="24" priority="327" stopIfTrue="1" operator="lessThan">
      <formula>0</formula>
    </cfRule>
  </conditionalFormatting>
  <conditionalFormatting sqref="T20">
    <cfRule type="expression" dxfId="23" priority="324" stopIfTrue="1">
      <formula>OR($A20="nicht relevant",$A20="EZ")</formula>
    </cfRule>
    <cfRule type="cellIs" dxfId="22" priority="325" stopIfTrue="1" operator="lessThan">
      <formula>0</formula>
    </cfRule>
  </conditionalFormatting>
  <conditionalFormatting sqref="T21">
    <cfRule type="expression" dxfId="21" priority="322" stopIfTrue="1">
      <formula>OR($A21="nicht relevant",$A21="EZ")</formula>
    </cfRule>
    <cfRule type="cellIs" dxfId="20" priority="323" stopIfTrue="1" operator="lessThan">
      <formula>0</formula>
    </cfRule>
  </conditionalFormatting>
  <conditionalFormatting sqref="T22">
    <cfRule type="expression" dxfId="19" priority="320" stopIfTrue="1">
      <formula>OR($A22="nicht relevant",$A22="EZ")</formula>
    </cfRule>
    <cfRule type="cellIs" dxfId="18" priority="321" stopIfTrue="1" operator="lessThan">
      <formula>0</formula>
    </cfRule>
  </conditionalFormatting>
  <conditionalFormatting sqref="T23">
    <cfRule type="expression" dxfId="17" priority="318" stopIfTrue="1">
      <formula>OR($A23="nicht relevant",$A23="EZ")</formula>
    </cfRule>
    <cfRule type="cellIs" dxfId="16" priority="319" stopIfTrue="1" operator="lessThan">
      <formula>0</formula>
    </cfRule>
  </conditionalFormatting>
  <conditionalFormatting sqref="T24">
    <cfRule type="expression" dxfId="15" priority="316" stopIfTrue="1">
      <formula>OR($A24="nicht relevant",$A24="EZ")</formula>
    </cfRule>
    <cfRule type="cellIs" dxfId="14" priority="317" stopIfTrue="1" operator="lessThan">
      <formula>0</formula>
    </cfRule>
  </conditionalFormatting>
  <conditionalFormatting sqref="R16:R24">
    <cfRule type="expression" dxfId="13" priority="604" stopIfTrue="1">
      <formula>OR($A16="nicht relevant",$A16="EZ")</formula>
    </cfRule>
    <cfRule type="expression" dxfId="12" priority="605" stopIfTrue="1">
      <formula>LEN(TRIM($R16))=0</formula>
    </cfRule>
  </conditionalFormatting>
  <conditionalFormatting sqref="D26">
    <cfRule type="expression" dxfId="11" priority="8" stopIfTrue="1">
      <formula>OR($A$26="nicht relevant",$A$26="EZ")</formula>
    </cfRule>
  </conditionalFormatting>
  <conditionalFormatting sqref="E26">
    <cfRule type="expression" dxfId="10" priority="7" stopIfTrue="1">
      <formula>OR($A$26="nicht relevant",$A$26="EZ")</formula>
    </cfRule>
  </conditionalFormatting>
  <conditionalFormatting sqref="F26">
    <cfRule type="expression" dxfId="9" priority="6" stopIfTrue="1">
      <formula>OR($A$26="nicht relevant",$A$26="EZ")</formula>
    </cfRule>
  </conditionalFormatting>
  <conditionalFormatting sqref="G26">
    <cfRule type="expression" dxfId="8" priority="5" stopIfTrue="1">
      <formula>OR($A$26="nicht relevant",$A$26="EZ")</formula>
    </cfRule>
  </conditionalFormatting>
  <conditionalFormatting sqref="H26">
    <cfRule type="expression" dxfId="7" priority="4" stopIfTrue="1">
      <formula>OR($A$26="nicht relevant",$A$26="EZ")</formula>
    </cfRule>
  </conditionalFormatting>
  <conditionalFormatting sqref="I26">
    <cfRule type="expression" dxfId="6" priority="3" stopIfTrue="1">
      <formula>OR($A$26="nicht relevant",$A$26="EZ")</formula>
    </cfRule>
  </conditionalFormatting>
  <conditionalFormatting sqref="J26">
    <cfRule type="expression" dxfId="5" priority="2" stopIfTrue="1">
      <formula>OR($A$26="nicht relevant",$A$26="EZ")</formula>
    </cfRule>
  </conditionalFormatting>
  <conditionalFormatting sqref="K26">
    <cfRule type="expression" dxfId="4" priority="1" stopIfTrue="1">
      <formula>OR($A$26="nicht relevant",$A$26="EZ")</formula>
    </cfRule>
  </conditionalFormatting>
  <conditionalFormatting sqref="R28">
    <cfRule type="cellIs" priority="615" stopIfTrue="1" operator="equal">
      <formula>"---"</formula>
    </cfRule>
    <cfRule type="cellIs" dxfId="3" priority="616" stopIfTrue="1" operator="between">
      <formula>#REF!</formula>
      <formula>#REF!</formula>
    </cfRule>
  </conditionalFormatting>
  <conditionalFormatting sqref="R23:R24">
    <cfRule type="cellIs" dxfId="2" priority="617" stopIfTrue="1" operator="between">
      <formula>#REF!</formula>
      <formula>#REF!</formula>
    </cfRule>
  </conditionalFormatting>
  <conditionalFormatting sqref="C16:C26">
    <cfRule type="expression" dxfId="1" priority="624" stopIfTrue="1">
      <formula>OR($A16="nicht relevant",$A16="EZ")</formula>
    </cfRule>
    <cfRule type="cellIs" dxfId="0" priority="625" stopIfTrue="1" operator="lessThan">
      <formula>#REF!</formula>
    </cfRule>
  </conditionalFormatting>
  <dataValidations count="19">
    <dataValidation type="whole" allowBlank="1" showInputMessage="1" showErrorMessage="1" errorTitle="Eingabefehler" error="Summe Spalten T+U+Z+AE darf nicht größer als Summe Spalten O+P (Patientenrückmeldungen) sein." sqref="WWH983045:WWH983054 JV16:JV25 TR16:TR25 ADN16:ADN25 ANJ16:ANJ25 AXF16:AXF25 BHB16:BHB25 BQX16:BQX25 CAT16:CAT25 CKP16:CKP25 CUL16:CUL25 DEH16:DEH25 DOD16:DOD25 DXZ16:DXZ25 EHV16:EHV25 ERR16:ERR25 FBN16:FBN25 FLJ16:FLJ25 FVF16:FVF25 GFB16:GFB25 GOX16:GOX25 GYT16:GYT25 HIP16:HIP25 HSL16:HSL25 ICH16:ICH25 IMD16:IMD25 IVZ16:IVZ25 JFV16:JFV25 JPR16:JPR25 JZN16:JZN25 KJJ16:KJJ25 KTF16:KTF25 LDB16:LDB25 LMX16:LMX25 LWT16:LWT25 MGP16:MGP25 MQL16:MQL25 NAH16:NAH25 NKD16:NKD25 NTZ16:NTZ25 ODV16:ODV25 ONR16:ONR25 OXN16:OXN25 PHJ16:PHJ25 PRF16:PRF25 QBB16:QBB25 QKX16:QKX25 QUT16:QUT25 REP16:REP25 ROL16:ROL25 RYH16:RYH25 SID16:SID25 SRZ16:SRZ25 TBV16:TBV25 TLR16:TLR25 TVN16:TVN25 UFJ16:UFJ25 UPF16:UPF25 UZB16:UZB25 VIX16:VIX25 VST16:VST25 WCP16:WCP25 WML16:WML25 WWH16:WWH25 JV65541:JV65550 TR65541:TR65550 ADN65541:ADN65550 ANJ65541:ANJ65550 AXF65541:AXF65550 BHB65541:BHB65550 BQX65541:BQX65550 CAT65541:CAT65550 CKP65541:CKP65550 CUL65541:CUL65550 DEH65541:DEH65550 DOD65541:DOD65550 DXZ65541:DXZ65550 EHV65541:EHV65550 ERR65541:ERR65550 FBN65541:FBN65550 FLJ65541:FLJ65550 FVF65541:FVF65550 GFB65541:GFB65550 GOX65541:GOX65550 GYT65541:GYT65550 HIP65541:HIP65550 HSL65541:HSL65550 ICH65541:ICH65550 IMD65541:IMD65550 IVZ65541:IVZ65550 JFV65541:JFV65550 JPR65541:JPR65550 JZN65541:JZN65550 KJJ65541:KJJ65550 KTF65541:KTF65550 LDB65541:LDB65550 LMX65541:LMX65550 LWT65541:LWT65550 MGP65541:MGP65550 MQL65541:MQL65550 NAH65541:NAH65550 NKD65541:NKD65550 NTZ65541:NTZ65550 ODV65541:ODV65550 ONR65541:ONR65550 OXN65541:OXN65550 PHJ65541:PHJ65550 PRF65541:PRF65550 QBB65541:QBB65550 QKX65541:QKX65550 QUT65541:QUT65550 REP65541:REP65550 ROL65541:ROL65550 RYH65541:RYH65550 SID65541:SID65550 SRZ65541:SRZ65550 TBV65541:TBV65550 TLR65541:TLR65550 TVN65541:TVN65550 UFJ65541:UFJ65550 UPF65541:UPF65550 UZB65541:UZB65550 VIX65541:VIX65550 VST65541:VST65550 WCP65541:WCP65550 WML65541:WML65550 WWH65541:WWH65550 JV131077:JV131086 TR131077:TR131086 ADN131077:ADN131086 ANJ131077:ANJ131086 AXF131077:AXF131086 BHB131077:BHB131086 BQX131077:BQX131086 CAT131077:CAT131086 CKP131077:CKP131086 CUL131077:CUL131086 DEH131077:DEH131086 DOD131077:DOD131086 DXZ131077:DXZ131086 EHV131077:EHV131086 ERR131077:ERR131086 FBN131077:FBN131086 FLJ131077:FLJ131086 FVF131077:FVF131086 GFB131077:GFB131086 GOX131077:GOX131086 GYT131077:GYT131086 HIP131077:HIP131086 HSL131077:HSL131086 ICH131077:ICH131086 IMD131077:IMD131086 IVZ131077:IVZ131086 JFV131077:JFV131086 JPR131077:JPR131086 JZN131077:JZN131086 KJJ131077:KJJ131086 KTF131077:KTF131086 LDB131077:LDB131086 LMX131077:LMX131086 LWT131077:LWT131086 MGP131077:MGP131086 MQL131077:MQL131086 NAH131077:NAH131086 NKD131077:NKD131086 NTZ131077:NTZ131086 ODV131077:ODV131086 ONR131077:ONR131086 OXN131077:OXN131086 PHJ131077:PHJ131086 PRF131077:PRF131086 QBB131077:QBB131086 QKX131077:QKX131086 QUT131077:QUT131086 REP131077:REP131086 ROL131077:ROL131086 RYH131077:RYH131086 SID131077:SID131086 SRZ131077:SRZ131086 TBV131077:TBV131086 TLR131077:TLR131086 TVN131077:TVN131086 UFJ131077:UFJ131086 UPF131077:UPF131086 UZB131077:UZB131086 VIX131077:VIX131086 VST131077:VST131086 WCP131077:WCP131086 WML131077:WML131086 WWH131077:WWH131086 JV196613:JV196622 TR196613:TR196622 ADN196613:ADN196622 ANJ196613:ANJ196622 AXF196613:AXF196622 BHB196613:BHB196622 BQX196613:BQX196622 CAT196613:CAT196622 CKP196613:CKP196622 CUL196613:CUL196622 DEH196613:DEH196622 DOD196613:DOD196622 DXZ196613:DXZ196622 EHV196613:EHV196622 ERR196613:ERR196622 FBN196613:FBN196622 FLJ196613:FLJ196622 FVF196613:FVF196622 GFB196613:GFB196622 GOX196613:GOX196622 GYT196613:GYT196622 HIP196613:HIP196622 HSL196613:HSL196622 ICH196613:ICH196622 IMD196613:IMD196622 IVZ196613:IVZ196622 JFV196613:JFV196622 JPR196613:JPR196622 JZN196613:JZN196622 KJJ196613:KJJ196622 KTF196613:KTF196622 LDB196613:LDB196622 LMX196613:LMX196622 LWT196613:LWT196622 MGP196613:MGP196622 MQL196613:MQL196622 NAH196613:NAH196622 NKD196613:NKD196622 NTZ196613:NTZ196622 ODV196613:ODV196622 ONR196613:ONR196622 OXN196613:OXN196622 PHJ196613:PHJ196622 PRF196613:PRF196622 QBB196613:QBB196622 QKX196613:QKX196622 QUT196613:QUT196622 REP196613:REP196622 ROL196613:ROL196622 RYH196613:RYH196622 SID196613:SID196622 SRZ196613:SRZ196622 TBV196613:TBV196622 TLR196613:TLR196622 TVN196613:TVN196622 UFJ196613:UFJ196622 UPF196613:UPF196622 UZB196613:UZB196622 VIX196613:VIX196622 VST196613:VST196622 WCP196613:WCP196622 WML196613:WML196622 WWH196613:WWH196622 JV262149:JV262158 TR262149:TR262158 ADN262149:ADN262158 ANJ262149:ANJ262158 AXF262149:AXF262158 BHB262149:BHB262158 BQX262149:BQX262158 CAT262149:CAT262158 CKP262149:CKP262158 CUL262149:CUL262158 DEH262149:DEH262158 DOD262149:DOD262158 DXZ262149:DXZ262158 EHV262149:EHV262158 ERR262149:ERR262158 FBN262149:FBN262158 FLJ262149:FLJ262158 FVF262149:FVF262158 GFB262149:GFB262158 GOX262149:GOX262158 GYT262149:GYT262158 HIP262149:HIP262158 HSL262149:HSL262158 ICH262149:ICH262158 IMD262149:IMD262158 IVZ262149:IVZ262158 JFV262149:JFV262158 JPR262149:JPR262158 JZN262149:JZN262158 KJJ262149:KJJ262158 KTF262149:KTF262158 LDB262149:LDB262158 LMX262149:LMX262158 LWT262149:LWT262158 MGP262149:MGP262158 MQL262149:MQL262158 NAH262149:NAH262158 NKD262149:NKD262158 NTZ262149:NTZ262158 ODV262149:ODV262158 ONR262149:ONR262158 OXN262149:OXN262158 PHJ262149:PHJ262158 PRF262149:PRF262158 QBB262149:QBB262158 QKX262149:QKX262158 QUT262149:QUT262158 REP262149:REP262158 ROL262149:ROL262158 RYH262149:RYH262158 SID262149:SID262158 SRZ262149:SRZ262158 TBV262149:TBV262158 TLR262149:TLR262158 TVN262149:TVN262158 UFJ262149:UFJ262158 UPF262149:UPF262158 UZB262149:UZB262158 VIX262149:VIX262158 VST262149:VST262158 WCP262149:WCP262158 WML262149:WML262158 WWH262149:WWH262158 JV327685:JV327694 TR327685:TR327694 ADN327685:ADN327694 ANJ327685:ANJ327694 AXF327685:AXF327694 BHB327685:BHB327694 BQX327685:BQX327694 CAT327685:CAT327694 CKP327685:CKP327694 CUL327685:CUL327694 DEH327685:DEH327694 DOD327685:DOD327694 DXZ327685:DXZ327694 EHV327685:EHV327694 ERR327685:ERR327694 FBN327685:FBN327694 FLJ327685:FLJ327694 FVF327685:FVF327694 GFB327685:GFB327694 GOX327685:GOX327694 GYT327685:GYT327694 HIP327685:HIP327694 HSL327685:HSL327694 ICH327685:ICH327694 IMD327685:IMD327694 IVZ327685:IVZ327694 JFV327685:JFV327694 JPR327685:JPR327694 JZN327685:JZN327694 KJJ327685:KJJ327694 KTF327685:KTF327694 LDB327685:LDB327694 LMX327685:LMX327694 LWT327685:LWT327694 MGP327685:MGP327694 MQL327685:MQL327694 NAH327685:NAH327694 NKD327685:NKD327694 NTZ327685:NTZ327694 ODV327685:ODV327694 ONR327685:ONR327694 OXN327685:OXN327694 PHJ327685:PHJ327694 PRF327685:PRF327694 QBB327685:QBB327694 QKX327685:QKX327694 QUT327685:QUT327694 REP327685:REP327694 ROL327685:ROL327694 RYH327685:RYH327694 SID327685:SID327694 SRZ327685:SRZ327694 TBV327685:TBV327694 TLR327685:TLR327694 TVN327685:TVN327694 UFJ327685:UFJ327694 UPF327685:UPF327694 UZB327685:UZB327694 VIX327685:VIX327694 VST327685:VST327694 WCP327685:WCP327694 WML327685:WML327694 WWH327685:WWH327694 JV393221:JV393230 TR393221:TR393230 ADN393221:ADN393230 ANJ393221:ANJ393230 AXF393221:AXF393230 BHB393221:BHB393230 BQX393221:BQX393230 CAT393221:CAT393230 CKP393221:CKP393230 CUL393221:CUL393230 DEH393221:DEH393230 DOD393221:DOD393230 DXZ393221:DXZ393230 EHV393221:EHV393230 ERR393221:ERR393230 FBN393221:FBN393230 FLJ393221:FLJ393230 FVF393221:FVF393230 GFB393221:GFB393230 GOX393221:GOX393230 GYT393221:GYT393230 HIP393221:HIP393230 HSL393221:HSL393230 ICH393221:ICH393230 IMD393221:IMD393230 IVZ393221:IVZ393230 JFV393221:JFV393230 JPR393221:JPR393230 JZN393221:JZN393230 KJJ393221:KJJ393230 KTF393221:KTF393230 LDB393221:LDB393230 LMX393221:LMX393230 LWT393221:LWT393230 MGP393221:MGP393230 MQL393221:MQL393230 NAH393221:NAH393230 NKD393221:NKD393230 NTZ393221:NTZ393230 ODV393221:ODV393230 ONR393221:ONR393230 OXN393221:OXN393230 PHJ393221:PHJ393230 PRF393221:PRF393230 QBB393221:QBB393230 QKX393221:QKX393230 QUT393221:QUT393230 REP393221:REP393230 ROL393221:ROL393230 RYH393221:RYH393230 SID393221:SID393230 SRZ393221:SRZ393230 TBV393221:TBV393230 TLR393221:TLR393230 TVN393221:TVN393230 UFJ393221:UFJ393230 UPF393221:UPF393230 UZB393221:UZB393230 VIX393221:VIX393230 VST393221:VST393230 WCP393221:WCP393230 WML393221:WML393230 WWH393221:WWH393230 JV458757:JV458766 TR458757:TR458766 ADN458757:ADN458766 ANJ458757:ANJ458766 AXF458757:AXF458766 BHB458757:BHB458766 BQX458757:BQX458766 CAT458757:CAT458766 CKP458757:CKP458766 CUL458757:CUL458766 DEH458757:DEH458766 DOD458757:DOD458766 DXZ458757:DXZ458766 EHV458757:EHV458766 ERR458757:ERR458766 FBN458757:FBN458766 FLJ458757:FLJ458766 FVF458757:FVF458766 GFB458757:GFB458766 GOX458757:GOX458766 GYT458757:GYT458766 HIP458757:HIP458766 HSL458757:HSL458766 ICH458757:ICH458766 IMD458757:IMD458766 IVZ458757:IVZ458766 JFV458757:JFV458766 JPR458757:JPR458766 JZN458757:JZN458766 KJJ458757:KJJ458766 KTF458757:KTF458766 LDB458757:LDB458766 LMX458757:LMX458766 LWT458757:LWT458766 MGP458757:MGP458766 MQL458757:MQL458766 NAH458757:NAH458766 NKD458757:NKD458766 NTZ458757:NTZ458766 ODV458757:ODV458766 ONR458757:ONR458766 OXN458757:OXN458766 PHJ458757:PHJ458766 PRF458757:PRF458766 QBB458757:QBB458766 QKX458757:QKX458766 QUT458757:QUT458766 REP458757:REP458766 ROL458757:ROL458766 RYH458757:RYH458766 SID458757:SID458766 SRZ458757:SRZ458766 TBV458757:TBV458766 TLR458757:TLR458766 TVN458757:TVN458766 UFJ458757:UFJ458766 UPF458757:UPF458766 UZB458757:UZB458766 VIX458757:VIX458766 VST458757:VST458766 WCP458757:WCP458766 WML458757:WML458766 WWH458757:WWH458766 JV524293:JV524302 TR524293:TR524302 ADN524293:ADN524302 ANJ524293:ANJ524302 AXF524293:AXF524302 BHB524293:BHB524302 BQX524293:BQX524302 CAT524293:CAT524302 CKP524293:CKP524302 CUL524293:CUL524302 DEH524293:DEH524302 DOD524293:DOD524302 DXZ524293:DXZ524302 EHV524293:EHV524302 ERR524293:ERR524302 FBN524293:FBN524302 FLJ524293:FLJ524302 FVF524293:FVF524302 GFB524293:GFB524302 GOX524293:GOX524302 GYT524293:GYT524302 HIP524293:HIP524302 HSL524293:HSL524302 ICH524293:ICH524302 IMD524293:IMD524302 IVZ524293:IVZ524302 JFV524293:JFV524302 JPR524293:JPR524302 JZN524293:JZN524302 KJJ524293:KJJ524302 KTF524293:KTF524302 LDB524293:LDB524302 LMX524293:LMX524302 LWT524293:LWT524302 MGP524293:MGP524302 MQL524293:MQL524302 NAH524293:NAH524302 NKD524293:NKD524302 NTZ524293:NTZ524302 ODV524293:ODV524302 ONR524293:ONR524302 OXN524293:OXN524302 PHJ524293:PHJ524302 PRF524293:PRF524302 QBB524293:QBB524302 QKX524293:QKX524302 QUT524293:QUT524302 REP524293:REP524302 ROL524293:ROL524302 RYH524293:RYH524302 SID524293:SID524302 SRZ524293:SRZ524302 TBV524293:TBV524302 TLR524293:TLR524302 TVN524293:TVN524302 UFJ524293:UFJ524302 UPF524293:UPF524302 UZB524293:UZB524302 VIX524293:VIX524302 VST524293:VST524302 WCP524293:WCP524302 WML524293:WML524302 WWH524293:WWH524302 JV589829:JV589838 TR589829:TR589838 ADN589829:ADN589838 ANJ589829:ANJ589838 AXF589829:AXF589838 BHB589829:BHB589838 BQX589829:BQX589838 CAT589829:CAT589838 CKP589829:CKP589838 CUL589829:CUL589838 DEH589829:DEH589838 DOD589829:DOD589838 DXZ589829:DXZ589838 EHV589829:EHV589838 ERR589829:ERR589838 FBN589829:FBN589838 FLJ589829:FLJ589838 FVF589829:FVF589838 GFB589829:GFB589838 GOX589829:GOX589838 GYT589829:GYT589838 HIP589829:HIP589838 HSL589829:HSL589838 ICH589829:ICH589838 IMD589829:IMD589838 IVZ589829:IVZ589838 JFV589829:JFV589838 JPR589829:JPR589838 JZN589829:JZN589838 KJJ589829:KJJ589838 KTF589829:KTF589838 LDB589829:LDB589838 LMX589829:LMX589838 LWT589829:LWT589838 MGP589829:MGP589838 MQL589829:MQL589838 NAH589829:NAH589838 NKD589829:NKD589838 NTZ589829:NTZ589838 ODV589829:ODV589838 ONR589829:ONR589838 OXN589829:OXN589838 PHJ589829:PHJ589838 PRF589829:PRF589838 QBB589829:QBB589838 QKX589829:QKX589838 QUT589829:QUT589838 REP589829:REP589838 ROL589829:ROL589838 RYH589829:RYH589838 SID589829:SID589838 SRZ589829:SRZ589838 TBV589829:TBV589838 TLR589829:TLR589838 TVN589829:TVN589838 UFJ589829:UFJ589838 UPF589829:UPF589838 UZB589829:UZB589838 VIX589829:VIX589838 VST589829:VST589838 WCP589829:WCP589838 WML589829:WML589838 WWH589829:WWH589838 JV655365:JV655374 TR655365:TR655374 ADN655365:ADN655374 ANJ655365:ANJ655374 AXF655365:AXF655374 BHB655365:BHB655374 BQX655365:BQX655374 CAT655365:CAT655374 CKP655365:CKP655374 CUL655365:CUL655374 DEH655365:DEH655374 DOD655365:DOD655374 DXZ655365:DXZ655374 EHV655365:EHV655374 ERR655365:ERR655374 FBN655365:FBN655374 FLJ655365:FLJ655374 FVF655365:FVF655374 GFB655365:GFB655374 GOX655365:GOX655374 GYT655365:GYT655374 HIP655365:HIP655374 HSL655365:HSL655374 ICH655365:ICH655374 IMD655365:IMD655374 IVZ655365:IVZ655374 JFV655365:JFV655374 JPR655365:JPR655374 JZN655365:JZN655374 KJJ655365:KJJ655374 KTF655365:KTF655374 LDB655365:LDB655374 LMX655365:LMX655374 LWT655365:LWT655374 MGP655365:MGP655374 MQL655365:MQL655374 NAH655365:NAH655374 NKD655365:NKD655374 NTZ655365:NTZ655374 ODV655365:ODV655374 ONR655365:ONR655374 OXN655365:OXN655374 PHJ655365:PHJ655374 PRF655365:PRF655374 QBB655365:QBB655374 QKX655365:QKX655374 QUT655365:QUT655374 REP655365:REP655374 ROL655365:ROL655374 RYH655365:RYH655374 SID655365:SID655374 SRZ655365:SRZ655374 TBV655365:TBV655374 TLR655365:TLR655374 TVN655365:TVN655374 UFJ655365:UFJ655374 UPF655365:UPF655374 UZB655365:UZB655374 VIX655365:VIX655374 VST655365:VST655374 WCP655365:WCP655374 WML655365:WML655374 WWH655365:WWH655374 JV720901:JV720910 TR720901:TR720910 ADN720901:ADN720910 ANJ720901:ANJ720910 AXF720901:AXF720910 BHB720901:BHB720910 BQX720901:BQX720910 CAT720901:CAT720910 CKP720901:CKP720910 CUL720901:CUL720910 DEH720901:DEH720910 DOD720901:DOD720910 DXZ720901:DXZ720910 EHV720901:EHV720910 ERR720901:ERR720910 FBN720901:FBN720910 FLJ720901:FLJ720910 FVF720901:FVF720910 GFB720901:GFB720910 GOX720901:GOX720910 GYT720901:GYT720910 HIP720901:HIP720910 HSL720901:HSL720910 ICH720901:ICH720910 IMD720901:IMD720910 IVZ720901:IVZ720910 JFV720901:JFV720910 JPR720901:JPR720910 JZN720901:JZN720910 KJJ720901:KJJ720910 KTF720901:KTF720910 LDB720901:LDB720910 LMX720901:LMX720910 LWT720901:LWT720910 MGP720901:MGP720910 MQL720901:MQL720910 NAH720901:NAH720910 NKD720901:NKD720910 NTZ720901:NTZ720910 ODV720901:ODV720910 ONR720901:ONR720910 OXN720901:OXN720910 PHJ720901:PHJ720910 PRF720901:PRF720910 QBB720901:QBB720910 QKX720901:QKX720910 QUT720901:QUT720910 REP720901:REP720910 ROL720901:ROL720910 RYH720901:RYH720910 SID720901:SID720910 SRZ720901:SRZ720910 TBV720901:TBV720910 TLR720901:TLR720910 TVN720901:TVN720910 UFJ720901:UFJ720910 UPF720901:UPF720910 UZB720901:UZB720910 VIX720901:VIX720910 VST720901:VST720910 WCP720901:WCP720910 WML720901:WML720910 WWH720901:WWH720910 JV786437:JV786446 TR786437:TR786446 ADN786437:ADN786446 ANJ786437:ANJ786446 AXF786437:AXF786446 BHB786437:BHB786446 BQX786437:BQX786446 CAT786437:CAT786446 CKP786437:CKP786446 CUL786437:CUL786446 DEH786437:DEH786446 DOD786437:DOD786446 DXZ786437:DXZ786446 EHV786437:EHV786446 ERR786437:ERR786446 FBN786437:FBN786446 FLJ786437:FLJ786446 FVF786437:FVF786446 GFB786437:GFB786446 GOX786437:GOX786446 GYT786437:GYT786446 HIP786437:HIP786446 HSL786437:HSL786446 ICH786437:ICH786446 IMD786437:IMD786446 IVZ786437:IVZ786446 JFV786437:JFV786446 JPR786437:JPR786446 JZN786437:JZN786446 KJJ786437:KJJ786446 KTF786437:KTF786446 LDB786437:LDB786446 LMX786437:LMX786446 LWT786437:LWT786446 MGP786437:MGP786446 MQL786437:MQL786446 NAH786437:NAH786446 NKD786437:NKD786446 NTZ786437:NTZ786446 ODV786437:ODV786446 ONR786437:ONR786446 OXN786437:OXN786446 PHJ786437:PHJ786446 PRF786437:PRF786446 QBB786437:QBB786446 QKX786437:QKX786446 QUT786437:QUT786446 REP786437:REP786446 ROL786437:ROL786446 RYH786437:RYH786446 SID786437:SID786446 SRZ786437:SRZ786446 TBV786437:TBV786446 TLR786437:TLR786446 TVN786437:TVN786446 UFJ786437:UFJ786446 UPF786437:UPF786446 UZB786437:UZB786446 VIX786437:VIX786446 VST786437:VST786446 WCP786437:WCP786446 WML786437:WML786446 WWH786437:WWH786446 JV851973:JV851982 TR851973:TR851982 ADN851973:ADN851982 ANJ851973:ANJ851982 AXF851973:AXF851982 BHB851973:BHB851982 BQX851973:BQX851982 CAT851973:CAT851982 CKP851973:CKP851982 CUL851973:CUL851982 DEH851973:DEH851982 DOD851973:DOD851982 DXZ851973:DXZ851982 EHV851973:EHV851982 ERR851973:ERR851982 FBN851973:FBN851982 FLJ851973:FLJ851982 FVF851973:FVF851982 GFB851973:GFB851982 GOX851973:GOX851982 GYT851973:GYT851982 HIP851973:HIP851982 HSL851973:HSL851982 ICH851973:ICH851982 IMD851973:IMD851982 IVZ851973:IVZ851982 JFV851973:JFV851982 JPR851973:JPR851982 JZN851973:JZN851982 KJJ851973:KJJ851982 KTF851973:KTF851982 LDB851973:LDB851982 LMX851973:LMX851982 LWT851973:LWT851982 MGP851973:MGP851982 MQL851973:MQL851982 NAH851973:NAH851982 NKD851973:NKD851982 NTZ851973:NTZ851982 ODV851973:ODV851982 ONR851973:ONR851982 OXN851973:OXN851982 PHJ851973:PHJ851982 PRF851973:PRF851982 QBB851973:QBB851982 QKX851973:QKX851982 QUT851973:QUT851982 REP851973:REP851982 ROL851973:ROL851982 RYH851973:RYH851982 SID851973:SID851982 SRZ851973:SRZ851982 TBV851973:TBV851982 TLR851973:TLR851982 TVN851973:TVN851982 UFJ851973:UFJ851982 UPF851973:UPF851982 UZB851973:UZB851982 VIX851973:VIX851982 VST851973:VST851982 WCP851973:WCP851982 WML851973:WML851982 WWH851973:WWH851982 JV917509:JV917518 TR917509:TR917518 ADN917509:ADN917518 ANJ917509:ANJ917518 AXF917509:AXF917518 BHB917509:BHB917518 BQX917509:BQX917518 CAT917509:CAT917518 CKP917509:CKP917518 CUL917509:CUL917518 DEH917509:DEH917518 DOD917509:DOD917518 DXZ917509:DXZ917518 EHV917509:EHV917518 ERR917509:ERR917518 FBN917509:FBN917518 FLJ917509:FLJ917518 FVF917509:FVF917518 GFB917509:GFB917518 GOX917509:GOX917518 GYT917509:GYT917518 HIP917509:HIP917518 HSL917509:HSL917518 ICH917509:ICH917518 IMD917509:IMD917518 IVZ917509:IVZ917518 JFV917509:JFV917518 JPR917509:JPR917518 JZN917509:JZN917518 KJJ917509:KJJ917518 KTF917509:KTF917518 LDB917509:LDB917518 LMX917509:LMX917518 LWT917509:LWT917518 MGP917509:MGP917518 MQL917509:MQL917518 NAH917509:NAH917518 NKD917509:NKD917518 NTZ917509:NTZ917518 ODV917509:ODV917518 ONR917509:ONR917518 OXN917509:OXN917518 PHJ917509:PHJ917518 PRF917509:PRF917518 QBB917509:QBB917518 QKX917509:QKX917518 QUT917509:QUT917518 REP917509:REP917518 ROL917509:ROL917518 RYH917509:RYH917518 SID917509:SID917518 SRZ917509:SRZ917518 TBV917509:TBV917518 TLR917509:TLR917518 TVN917509:TVN917518 UFJ917509:UFJ917518 UPF917509:UPF917518 UZB917509:UZB917518 VIX917509:VIX917518 VST917509:VST917518 WCP917509:WCP917518 WML917509:WML917518 WWH917509:WWH917518 JV983045:JV983054 TR983045:TR983054 ADN983045:ADN983054 ANJ983045:ANJ983054 AXF983045:AXF983054 BHB983045:BHB983054 BQX983045:BQX983054 CAT983045:CAT983054 CKP983045:CKP983054 CUL983045:CUL983054 DEH983045:DEH983054 DOD983045:DOD983054 DXZ983045:DXZ983054 EHV983045:EHV983054 ERR983045:ERR983054 FBN983045:FBN983054 FLJ983045:FLJ983054 FVF983045:FVF983054 GFB983045:GFB983054 GOX983045:GOX983054 GYT983045:GYT983054 HIP983045:HIP983054 HSL983045:HSL983054 ICH983045:ICH983054 IMD983045:IMD983054 IVZ983045:IVZ983054 JFV983045:JFV983054 JPR983045:JPR983054 JZN983045:JZN983054 KJJ983045:KJJ983054 KTF983045:KTF983054 LDB983045:LDB983054 LMX983045:LMX983054 LWT983045:LWT983054 MGP983045:MGP983054 MQL983045:MQL983054 NAH983045:NAH983054 NKD983045:NKD983054 NTZ983045:NTZ983054 ODV983045:ODV983054 ONR983045:ONR983054 OXN983045:OXN983054 PHJ983045:PHJ983054 PRF983045:PRF983054 QBB983045:QBB983054 QKX983045:QKX983054 QUT983045:QUT983054 REP983045:REP983054 ROL983045:ROL983054 RYH983045:RYH983054 SID983045:SID983054 SRZ983045:SRZ983054 TBV983045:TBV983054 TLR983045:TLR983054 TVN983045:TVN983054 UFJ983045:UFJ983054 UPF983045:UPF983054 UZB983045:UZB983054 VIX983045:VIX983054 VST983045:VST983054 WCP983045:WCP983054 WML983045:WML983054 Z16:Z24" xr:uid="{00000000-0002-0000-2800-000000000000}">
      <formula1>0</formula1>
      <formula2>AH16</formula2>
    </dataValidation>
    <dataValidation type="whole" allowBlank="1" showInputMessage="1" showErrorMessage="1" errorTitle="Eingabefehler" error="Summe Spalten T+U+Z+AE darf nicht größer als Summe Spalten O+P (Patientenrückmeldungen) sein." sqref="WWC983045:WWC983054 JQ16:JQ25 TM16:TM25 ADI16:ADI25 ANE16:ANE25 AXA16:AXA25 BGW16:BGW25 BQS16:BQS25 CAO16:CAO25 CKK16:CKK25 CUG16:CUG25 DEC16:DEC25 DNY16:DNY25 DXU16:DXU25 EHQ16:EHQ25 ERM16:ERM25 FBI16:FBI25 FLE16:FLE25 FVA16:FVA25 GEW16:GEW25 GOS16:GOS25 GYO16:GYO25 HIK16:HIK25 HSG16:HSG25 ICC16:ICC25 ILY16:ILY25 IVU16:IVU25 JFQ16:JFQ25 JPM16:JPM25 JZI16:JZI25 KJE16:KJE25 KTA16:KTA25 LCW16:LCW25 LMS16:LMS25 LWO16:LWO25 MGK16:MGK25 MQG16:MQG25 NAC16:NAC25 NJY16:NJY25 NTU16:NTU25 ODQ16:ODQ25 ONM16:ONM25 OXI16:OXI25 PHE16:PHE25 PRA16:PRA25 QAW16:QAW25 QKS16:QKS25 QUO16:QUO25 REK16:REK25 ROG16:ROG25 RYC16:RYC25 SHY16:SHY25 SRU16:SRU25 TBQ16:TBQ25 TLM16:TLM25 TVI16:TVI25 UFE16:UFE25 UPA16:UPA25 UYW16:UYW25 VIS16:VIS25 VSO16:VSO25 WCK16:WCK25 WMG16:WMG25 WWC16:WWC25 JQ65541:JQ65550 TM65541:TM65550 ADI65541:ADI65550 ANE65541:ANE65550 AXA65541:AXA65550 BGW65541:BGW65550 BQS65541:BQS65550 CAO65541:CAO65550 CKK65541:CKK65550 CUG65541:CUG65550 DEC65541:DEC65550 DNY65541:DNY65550 DXU65541:DXU65550 EHQ65541:EHQ65550 ERM65541:ERM65550 FBI65541:FBI65550 FLE65541:FLE65550 FVA65541:FVA65550 GEW65541:GEW65550 GOS65541:GOS65550 GYO65541:GYO65550 HIK65541:HIK65550 HSG65541:HSG65550 ICC65541:ICC65550 ILY65541:ILY65550 IVU65541:IVU65550 JFQ65541:JFQ65550 JPM65541:JPM65550 JZI65541:JZI65550 KJE65541:KJE65550 KTA65541:KTA65550 LCW65541:LCW65550 LMS65541:LMS65550 LWO65541:LWO65550 MGK65541:MGK65550 MQG65541:MQG65550 NAC65541:NAC65550 NJY65541:NJY65550 NTU65541:NTU65550 ODQ65541:ODQ65550 ONM65541:ONM65550 OXI65541:OXI65550 PHE65541:PHE65550 PRA65541:PRA65550 QAW65541:QAW65550 QKS65541:QKS65550 QUO65541:QUO65550 REK65541:REK65550 ROG65541:ROG65550 RYC65541:RYC65550 SHY65541:SHY65550 SRU65541:SRU65550 TBQ65541:TBQ65550 TLM65541:TLM65550 TVI65541:TVI65550 UFE65541:UFE65550 UPA65541:UPA65550 UYW65541:UYW65550 VIS65541:VIS65550 VSO65541:VSO65550 WCK65541:WCK65550 WMG65541:WMG65550 WWC65541:WWC65550 JQ131077:JQ131086 TM131077:TM131086 ADI131077:ADI131086 ANE131077:ANE131086 AXA131077:AXA131086 BGW131077:BGW131086 BQS131077:BQS131086 CAO131077:CAO131086 CKK131077:CKK131086 CUG131077:CUG131086 DEC131077:DEC131086 DNY131077:DNY131086 DXU131077:DXU131086 EHQ131077:EHQ131086 ERM131077:ERM131086 FBI131077:FBI131086 FLE131077:FLE131086 FVA131077:FVA131086 GEW131077:GEW131086 GOS131077:GOS131086 GYO131077:GYO131086 HIK131077:HIK131086 HSG131077:HSG131086 ICC131077:ICC131086 ILY131077:ILY131086 IVU131077:IVU131086 JFQ131077:JFQ131086 JPM131077:JPM131086 JZI131077:JZI131086 KJE131077:KJE131086 KTA131077:KTA131086 LCW131077:LCW131086 LMS131077:LMS131086 LWO131077:LWO131086 MGK131077:MGK131086 MQG131077:MQG131086 NAC131077:NAC131086 NJY131077:NJY131086 NTU131077:NTU131086 ODQ131077:ODQ131086 ONM131077:ONM131086 OXI131077:OXI131086 PHE131077:PHE131086 PRA131077:PRA131086 QAW131077:QAW131086 QKS131077:QKS131086 QUO131077:QUO131086 REK131077:REK131086 ROG131077:ROG131086 RYC131077:RYC131086 SHY131077:SHY131086 SRU131077:SRU131086 TBQ131077:TBQ131086 TLM131077:TLM131086 TVI131077:TVI131086 UFE131077:UFE131086 UPA131077:UPA131086 UYW131077:UYW131086 VIS131077:VIS131086 VSO131077:VSO131086 WCK131077:WCK131086 WMG131077:WMG131086 WWC131077:WWC131086 JQ196613:JQ196622 TM196613:TM196622 ADI196613:ADI196622 ANE196613:ANE196622 AXA196613:AXA196622 BGW196613:BGW196622 BQS196613:BQS196622 CAO196613:CAO196622 CKK196613:CKK196622 CUG196613:CUG196622 DEC196613:DEC196622 DNY196613:DNY196622 DXU196613:DXU196622 EHQ196613:EHQ196622 ERM196613:ERM196622 FBI196613:FBI196622 FLE196613:FLE196622 FVA196613:FVA196622 GEW196613:GEW196622 GOS196613:GOS196622 GYO196613:GYO196622 HIK196613:HIK196622 HSG196613:HSG196622 ICC196613:ICC196622 ILY196613:ILY196622 IVU196613:IVU196622 JFQ196613:JFQ196622 JPM196613:JPM196622 JZI196613:JZI196622 KJE196613:KJE196622 KTA196613:KTA196622 LCW196613:LCW196622 LMS196613:LMS196622 LWO196613:LWO196622 MGK196613:MGK196622 MQG196613:MQG196622 NAC196613:NAC196622 NJY196613:NJY196622 NTU196613:NTU196622 ODQ196613:ODQ196622 ONM196613:ONM196622 OXI196613:OXI196622 PHE196613:PHE196622 PRA196613:PRA196622 QAW196613:QAW196622 QKS196613:QKS196622 QUO196613:QUO196622 REK196613:REK196622 ROG196613:ROG196622 RYC196613:RYC196622 SHY196613:SHY196622 SRU196613:SRU196622 TBQ196613:TBQ196622 TLM196613:TLM196622 TVI196613:TVI196622 UFE196613:UFE196622 UPA196613:UPA196622 UYW196613:UYW196622 VIS196613:VIS196622 VSO196613:VSO196622 WCK196613:WCK196622 WMG196613:WMG196622 WWC196613:WWC196622 JQ262149:JQ262158 TM262149:TM262158 ADI262149:ADI262158 ANE262149:ANE262158 AXA262149:AXA262158 BGW262149:BGW262158 BQS262149:BQS262158 CAO262149:CAO262158 CKK262149:CKK262158 CUG262149:CUG262158 DEC262149:DEC262158 DNY262149:DNY262158 DXU262149:DXU262158 EHQ262149:EHQ262158 ERM262149:ERM262158 FBI262149:FBI262158 FLE262149:FLE262158 FVA262149:FVA262158 GEW262149:GEW262158 GOS262149:GOS262158 GYO262149:GYO262158 HIK262149:HIK262158 HSG262149:HSG262158 ICC262149:ICC262158 ILY262149:ILY262158 IVU262149:IVU262158 JFQ262149:JFQ262158 JPM262149:JPM262158 JZI262149:JZI262158 KJE262149:KJE262158 KTA262149:KTA262158 LCW262149:LCW262158 LMS262149:LMS262158 LWO262149:LWO262158 MGK262149:MGK262158 MQG262149:MQG262158 NAC262149:NAC262158 NJY262149:NJY262158 NTU262149:NTU262158 ODQ262149:ODQ262158 ONM262149:ONM262158 OXI262149:OXI262158 PHE262149:PHE262158 PRA262149:PRA262158 QAW262149:QAW262158 QKS262149:QKS262158 QUO262149:QUO262158 REK262149:REK262158 ROG262149:ROG262158 RYC262149:RYC262158 SHY262149:SHY262158 SRU262149:SRU262158 TBQ262149:TBQ262158 TLM262149:TLM262158 TVI262149:TVI262158 UFE262149:UFE262158 UPA262149:UPA262158 UYW262149:UYW262158 VIS262149:VIS262158 VSO262149:VSO262158 WCK262149:WCK262158 WMG262149:WMG262158 WWC262149:WWC262158 JQ327685:JQ327694 TM327685:TM327694 ADI327685:ADI327694 ANE327685:ANE327694 AXA327685:AXA327694 BGW327685:BGW327694 BQS327685:BQS327694 CAO327685:CAO327694 CKK327685:CKK327694 CUG327685:CUG327694 DEC327685:DEC327694 DNY327685:DNY327694 DXU327685:DXU327694 EHQ327685:EHQ327694 ERM327685:ERM327694 FBI327685:FBI327694 FLE327685:FLE327694 FVA327685:FVA327694 GEW327685:GEW327694 GOS327685:GOS327694 GYO327685:GYO327694 HIK327685:HIK327694 HSG327685:HSG327694 ICC327685:ICC327694 ILY327685:ILY327694 IVU327685:IVU327694 JFQ327685:JFQ327694 JPM327685:JPM327694 JZI327685:JZI327694 KJE327685:KJE327694 KTA327685:KTA327694 LCW327685:LCW327694 LMS327685:LMS327694 LWO327685:LWO327694 MGK327685:MGK327694 MQG327685:MQG327694 NAC327685:NAC327694 NJY327685:NJY327694 NTU327685:NTU327694 ODQ327685:ODQ327694 ONM327685:ONM327694 OXI327685:OXI327694 PHE327685:PHE327694 PRA327685:PRA327694 QAW327685:QAW327694 QKS327685:QKS327694 QUO327685:QUO327694 REK327685:REK327694 ROG327685:ROG327694 RYC327685:RYC327694 SHY327685:SHY327694 SRU327685:SRU327694 TBQ327685:TBQ327694 TLM327685:TLM327694 TVI327685:TVI327694 UFE327685:UFE327694 UPA327685:UPA327694 UYW327685:UYW327694 VIS327685:VIS327694 VSO327685:VSO327694 WCK327685:WCK327694 WMG327685:WMG327694 WWC327685:WWC327694 JQ393221:JQ393230 TM393221:TM393230 ADI393221:ADI393230 ANE393221:ANE393230 AXA393221:AXA393230 BGW393221:BGW393230 BQS393221:BQS393230 CAO393221:CAO393230 CKK393221:CKK393230 CUG393221:CUG393230 DEC393221:DEC393230 DNY393221:DNY393230 DXU393221:DXU393230 EHQ393221:EHQ393230 ERM393221:ERM393230 FBI393221:FBI393230 FLE393221:FLE393230 FVA393221:FVA393230 GEW393221:GEW393230 GOS393221:GOS393230 GYO393221:GYO393230 HIK393221:HIK393230 HSG393221:HSG393230 ICC393221:ICC393230 ILY393221:ILY393230 IVU393221:IVU393230 JFQ393221:JFQ393230 JPM393221:JPM393230 JZI393221:JZI393230 KJE393221:KJE393230 KTA393221:KTA393230 LCW393221:LCW393230 LMS393221:LMS393230 LWO393221:LWO393230 MGK393221:MGK393230 MQG393221:MQG393230 NAC393221:NAC393230 NJY393221:NJY393230 NTU393221:NTU393230 ODQ393221:ODQ393230 ONM393221:ONM393230 OXI393221:OXI393230 PHE393221:PHE393230 PRA393221:PRA393230 QAW393221:QAW393230 QKS393221:QKS393230 QUO393221:QUO393230 REK393221:REK393230 ROG393221:ROG393230 RYC393221:RYC393230 SHY393221:SHY393230 SRU393221:SRU393230 TBQ393221:TBQ393230 TLM393221:TLM393230 TVI393221:TVI393230 UFE393221:UFE393230 UPA393221:UPA393230 UYW393221:UYW393230 VIS393221:VIS393230 VSO393221:VSO393230 WCK393221:WCK393230 WMG393221:WMG393230 WWC393221:WWC393230 JQ458757:JQ458766 TM458757:TM458766 ADI458757:ADI458766 ANE458757:ANE458766 AXA458757:AXA458766 BGW458757:BGW458766 BQS458757:BQS458766 CAO458757:CAO458766 CKK458757:CKK458766 CUG458757:CUG458766 DEC458757:DEC458766 DNY458757:DNY458766 DXU458757:DXU458766 EHQ458757:EHQ458766 ERM458757:ERM458766 FBI458757:FBI458766 FLE458757:FLE458766 FVA458757:FVA458766 GEW458757:GEW458766 GOS458757:GOS458766 GYO458757:GYO458766 HIK458757:HIK458766 HSG458757:HSG458766 ICC458757:ICC458766 ILY458757:ILY458766 IVU458757:IVU458766 JFQ458757:JFQ458766 JPM458757:JPM458766 JZI458757:JZI458766 KJE458757:KJE458766 KTA458757:KTA458766 LCW458757:LCW458766 LMS458757:LMS458766 LWO458757:LWO458766 MGK458757:MGK458766 MQG458757:MQG458766 NAC458757:NAC458766 NJY458757:NJY458766 NTU458757:NTU458766 ODQ458757:ODQ458766 ONM458757:ONM458766 OXI458757:OXI458766 PHE458757:PHE458766 PRA458757:PRA458766 QAW458757:QAW458766 QKS458757:QKS458766 QUO458757:QUO458766 REK458757:REK458766 ROG458757:ROG458766 RYC458757:RYC458766 SHY458757:SHY458766 SRU458757:SRU458766 TBQ458757:TBQ458766 TLM458757:TLM458766 TVI458757:TVI458766 UFE458757:UFE458766 UPA458757:UPA458766 UYW458757:UYW458766 VIS458757:VIS458766 VSO458757:VSO458766 WCK458757:WCK458766 WMG458757:WMG458766 WWC458757:WWC458766 JQ524293:JQ524302 TM524293:TM524302 ADI524293:ADI524302 ANE524293:ANE524302 AXA524293:AXA524302 BGW524293:BGW524302 BQS524293:BQS524302 CAO524293:CAO524302 CKK524293:CKK524302 CUG524293:CUG524302 DEC524293:DEC524302 DNY524293:DNY524302 DXU524293:DXU524302 EHQ524293:EHQ524302 ERM524293:ERM524302 FBI524293:FBI524302 FLE524293:FLE524302 FVA524293:FVA524302 GEW524293:GEW524302 GOS524293:GOS524302 GYO524293:GYO524302 HIK524293:HIK524302 HSG524293:HSG524302 ICC524293:ICC524302 ILY524293:ILY524302 IVU524293:IVU524302 JFQ524293:JFQ524302 JPM524293:JPM524302 JZI524293:JZI524302 KJE524293:KJE524302 KTA524293:KTA524302 LCW524293:LCW524302 LMS524293:LMS524302 LWO524293:LWO524302 MGK524293:MGK524302 MQG524293:MQG524302 NAC524293:NAC524302 NJY524293:NJY524302 NTU524293:NTU524302 ODQ524293:ODQ524302 ONM524293:ONM524302 OXI524293:OXI524302 PHE524293:PHE524302 PRA524293:PRA524302 QAW524293:QAW524302 QKS524293:QKS524302 QUO524293:QUO524302 REK524293:REK524302 ROG524293:ROG524302 RYC524293:RYC524302 SHY524293:SHY524302 SRU524293:SRU524302 TBQ524293:TBQ524302 TLM524293:TLM524302 TVI524293:TVI524302 UFE524293:UFE524302 UPA524293:UPA524302 UYW524293:UYW524302 VIS524293:VIS524302 VSO524293:VSO524302 WCK524293:WCK524302 WMG524293:WMG524302 WWC524293:WWC524302 JQ589829:JQ589838 TM589829:TM589838 ADI589829:ADI589838 ANE589829:ANE589838 AXA589829:AXA589838 BGW589829:BGW589838 BQS589829:BQS589838 CAO589829:CAO589838 CKK589829:CKK589838 CUG589829:CUG589838 DEC589829:DEC589838 DNY589829:DNY589838 DXU589829:DXU589838 EHQ589829:EHQ589838 ERM589829:ERM589838 FBI589829:FBI589838 FLE589829:FLE589838 FVA589829:FVA589838 GEW589829:GEW589838 GOS589829:GOS589838 GYO589829:GYO589838 HIK589829:HIK589838 HSG589829:HSG589838 ICC589829:ICC589838 ILY589829:ILY589838 IVU589829:IVU589838 JFQ589829:JFQ589838 JPM589829:JPM589838 JZI589829:JZI589838 KJE589829:KJE589838 KTA589829:KTA589838 LCW589829:LCW589838 LMS589829:LMS589838 LWO589829:LWO589838 MGK589829:MGK589838 MQG589829:MQG589838 NAC589829:NAC589838 NJY589829:NJY589838 NTU589829:NTU589838 ODQ589829:ODQ589838 ONM589829:ONM589838 OXI589829:OXI589838 PHE589829:PHE589838 PRA589829:PRA589838 QAW589829:QAW589838 QKS589829:QKS589838 QUO589829:QUO589838 REK589829:REK589838 ROG589829:ROG589838 RYC589829:RYC589838 SHY589829:SHY589838 SRU589829:SRU589838 TBQ589829:TBQ589838 TLM589829:TLM589838 TVI589829:TVI589838 UFE589829:UFE589838 UPA589829:UPA589838 UYW589829:UYW589838 VIS589829:VIS589838 VSO589829:VSO589838 WCK589829:WCK589838 WMG589829:WMG589838 WWC589829:WWC589838 JQ655365:JQ655374 TM655365:TM655374 ADI655365:ADI655374 ANE655365:ANE655374 AXA655365:AXA655374 BGW655365:BGW655374 BQS655365:BQS655374 CAO655365:CAO655374 CKK655365:CKK655374 CUG655365:CUG655374 DEC655365:DEC655374 DNY655365:DNY655374 DXU655365:DXU655374 EHQ655365:EHQ655374 ERM655365:ERM655374 FBI655365:FBI655374 FLE655365:FLE655374 FVA655365:FVA655374 GEW655365:GEW655374 GOS655365:GOS655374 GYO655365:GYO655374 HIK655365:HIK655374 HSG655365:HSG655374 ICC655365:ICC655374 ILY655365:ILY655374 IVU655365:IVU655374 JFQ655365:JFQ655374 JPM655365:JPM655374 JZI655365:JZI655374 KJE655365:KJE655374 KTA655365:KTA655374 LCW655365:LCW655374 LMS655365:LMS655374 LWO655365:LWO655374 MGK655365:MGK655374 MQG655365:MQG655374 NAC655365:NAC655374 NJY655365:NJY655374 NTU655365:NTU655374 ODQ655365:ODQ655374 ONM655365:ONM655374 OXI655365:OXI655374 PHE655365:PHE655374 PRA655365:PRA655374 QAW655365:QAW655374 QKS655365:QKS655374 QUO655365:QUO655374 REK655365:REK655374 ROG655365:ROG655374 RYC655365:RYC655374 SHY655365:SHY655374 SRU655365:SRU655374 TBQ655365:TBQ655374 TLM655365:TLM655374 TVI655365:TVI655374 UFE655365:UFE655374 UPA655365:UPA655374 UYW655365:UYW655374 VIS655365:VIS655374 VSO655365:VSO655374 WCK655365:WCK655374 WMG655365:WMG655374 WWC655365:WWC655374 JQ720901:JQ720910 TM720901:TM720910 ADI720901:ADI720910 ANE720901:ANE720910 AXA720901:AXA720910 BGW720901:BGW720910 BQS720901:BQS720910 CAO720901:CAO720910 CKK720901:CKK720910 CUG720901:CUG720910 DEC720901:DEC720910 DNY720901:DNY720910 DXU720901:DXU720910 EHQ720901:EHQ720910 ERM720901:ERM720910 FBI720901:FBI720910 FLE720901:FLE720910 FVA720901:FVA720910 GEW720901:GEW720910 GOS720901:GOS720910 GYO720901:GYO720910 HIK720901:HIK720910 HSG720901:HSG720910 ICC720901:ICC720910 ILY720901:ILY720910 IVU720901:IVU720910 JFQ720901:JFQ720910 JPM720901:JPM720910 JZI720901:JZI720910 KJE720901:KJE720910 KTA720901:KTA720910 LCW720901:LCW720910 LMS720901:LMS720910 LWO720901:LWO720910 MGK720901:MGK720910 MQG720901:MQG720910 NAC720901:NAC720910 NJY720901:NJY720910 NTU720901:NTU720910 ODQ720901:ODQ720910 ONM720901:ONM720910 OXI720901:OXI720910 PHE720901:PHE720910 PRA720901:PRA720910 QAW720901:QAW720910 QKS720901:QKS720910 QUO720901:QUO720910 REK720901:REK720910 ROG720901:ROG720910 RYC720901:RYC720910 SHY720901:SHY720910 SRU720901:SRU720910 TBQ720901:TBQ720910 TLM720901:TLM720910 TVI720901:TVI720910 UFE720901:UFE720910 UPA720901:UPA720910 UYW720901:UYW720910 VIS720901:VIS720910 VSO720901:VSO720910 WCK720901:WCK720910 WMG720901:WMG720910 WWC720901:WWC720910 JQ786437:JQ786446 TM786437:TM786446 ADI786437:ADI786446 ANE786437:ANE786446 AXA786437:AXA786446 BGW786437:BGW786446 BQS786437:BQS786446 CAO786437:CAO786446 CKK786437:CKK786446 CUG786437:CUG786446 DEC786437:DEC786446 DNY786437:DNY786446 DXU786437:DXU786446 EHQ786437:EHQ786446 ERM786437:ERM786446 FBI786437:FBI786446 FLE786437:FLE786446 FVA786437:FVA786446 GEW786437:GEW786446 GOS786437:GOS786446 GYO786437:GYO786446 HIK786437:HIK786446 HSG786437:HSG786446 ICC786437:ICC786446 ILY786437:ILY786446 IVU786437:IVU786446 JFQ786437:JFQ786446 JPM786437:JPM786446 JZI786437:JZI786446 KJE786437:KJE786446 KTA786437:KTA786446 LCW786437:LCW786446 LMS786437:LMS786446 LWO786437:LWO786446 MGK786437:MGK786446 MQG786437:MQG786446 NAC786437:NAC786446 NJY786437:NJY786446 NTU786437:NTU786446 ODQ786437:ODQ786446 ONM786437:ONM786446 OXI786437:OXI786446 PHE786437:PHE786446 PRA786437:PRA786446 QAW786437:QAW786446 QKS786437:QKS786446 QUO786437:QUO786446 REK786437:REK786446 ROG786437:ROG786446 RYC786437:RYC786446 SHY786437:SHY786446 SRU786437:SRU786446 TBQ786437:TBQ786446 TLM786437:TLM786446 TVI786437:TVI786446 UFE786437:UFE786446 UPA786437:UPA786446 UYW786437:UYW786446 VIS786437:VIS786446 VSO786437:VSO786446 WCK786437:WCK786446 WMG786437:WMG786446 WWC786437:WWC786446 JQ851973:JQ851982 TM851973:TM851982 ADI851973:ADI851982 ANE851973:ANE851982 AXA851973:AXA851982 BGW851973:BGW851982 BQS851973:BQS851982 CAO851973:CAO851982 CKK851973:CKK851982 CUG851973:CUG851982 DEC851973:DEC851982 DNY851973:DNY851982 DXU851973:DXU851982 EHQ851973:EHQ851982 ERM851973:ERM851982 FBI851973:FBI851982 FLE851973:FLE851982 FVA851973:FVA851982 GEW851973:GEW851982 GOS851973:GOS851982 GYO851973:GYO851982 HIK851973:HIK851982 HSG851973:HSG851982 ICC851973:ICC851982 ILY851973:ILY851982 IVU851973:IVU851982 JFQ851973:JFQ851982 JPM851973:JPM851982 JZI851973:JZI851982 KJE851973:KJE851982 KTA851973:KTA851982 LCW851973:LCW851982 LMS851973:LMS851982 LWO851973:LWO851982 MGK851973:MGK851982 MQG851973:MQG851982 NAC851973:NAC851982 NJY851973:NJY851982 NTU851973:NTU851982 ODQ851973:ODQ851982 ONM851973:ONM851982 OXI851973:OXI851982 PHE851973:PHE851982 PRA851973:PRA851982 QAW851973:QAW851982 QKS851973:QKS851982 QUO851973:QUO851982 REK851973:REK851982 ROG851973:ROG851982 RYC851973:RYC851982 SHY851973:SHY851982 SRU851973:SRU851982 TBQ851973:TBQ851982 TLM851973:TLM851982 TVI851973:TVI851982 UFE851973:UFE851982 UPA851973:UPA851982 UYW851973:UYW851982 VIS851973:VIS851982 VSO851973:VSO851982 WCK851973:WCK851982 WMG851973:WMG851982 WWC851973:WWC851982 JQ917509:JQ917518 TM917509:TM917518 ADI917509:ADI917518 ANE917509:ANE917518 AXA917509:AXA917518 BGW917509:BGW917518 BQS917509:BQS917518 CAO917509:CAO917518 CKK917509:CKK917518 CUG917509:CUG917518 DEC917509:DEC917518 DNY917509:DNY917518 DXU917509:DXU917518 EHQ917509:EHQ917518 ERM917509:ERM917518 FBI917509:FBI917518 FLE917509:FLE917518 FVA917509:FVA917518 GEW917509:GEW917518 GOS917509:GOS917518 GYO917509:GYO917518 HIK917509:HIK917518 HSG917509:HSG917518 ICC917509:ICC917518 ILY917509:ILY917518 IVU917509:IVU917518 JFQ917509:JFQ917518 JPM917509:JPM917518 JZI917509:JZI917518 KJE917509:KJE917518 KTA917509:KTA917518 LCW917509:LCW917518 LMS917509:LMS917518 LWO917509:LWO917518 MGK917509:MGK917518 MQG917509:MQG917518 NAC917509:NAC917518 NJY917509:NJY917518 NTU917509:NTU917518 ODQ917509:ODQ917518 ONM917509:ONM917518 OXI917509:OXI917518 PHE917509:PHE917518 PRA917509:PRA917518 QAW917509:QAW917518 QKS917509:QKS917518 QUO917509:QUO917518 REK917509:REK917518 ROG917509:ROG917518 RYC917509:RYC917518 SHY917509:SHY917518 SRU917509:SRU917518 TBQ917509:TBQ917518 TLM917509:TLM917518 TVI917509:TVI917518 UFE917509:UFE917518 UPA917509:UPA917518 UYW917509:UYW917518 VIS917509:VIS917518 VSO917509:VSO917518 WCK917509:WCK917518 WMG917509:WMG917518 WWC917509:WWC917518 JQ983045:JQ983054 TM983045:TM983054 ADI983045:ADI983054 ANE983045:ANE983054 AXA983045:AXA983054 BGW983045:BGW983054 BQS983045:BQS983054 CAO983045:CAO983054 CKK983045:CKK983054 CUG983045:CUG983054 DEC983045:DEC983054 DNY983045:DNY983054 DXU983045:DXU983054 EHQ983045:EHQ983054 ERM983045:ERM983054 FBI983045:FBI983054 FLE983045:FLE983054 FVA983045:FVA983054 GEW983045:GEW983054 GOS983045:GOS983054 GYO983045:GYO983054 HIK983045:HIK983054 HSG983045:HSG983054 ICC983045:ICC983054 ILY983045:ILY983054 IVU983045:IVU983054 JFQ983045:JFQ983054 JPM983045:JPM983054 JZI983045:JZI983054 KJE983045:KJE983054 KTA983045:KTA983054 LCW983045:LCW983054 LMS983045:LMS983054 LWO983045:LWO983054 MGK983045:MGK983054 MQG983045:MQG983054 NAC983045:NAC983054 NJY983045:NJY983054 NTU983045:NTU983054 ODQ983045:ODQ983054 ONM983045:ONM983054 OXI983045:OXI983054 PHE983045:PHE983054 PRA983045:PRA983054 QAW983045:QAW983054 QKS983045:QKS983054 QUO983045:QUO983054 REK983045:REK983054 ROG983045:ROG983054 RYC983045:RYC983054 SHY983045:SHY983054 SRU983045:SRU983054 TBQ983045:TBQ983054 TLM983045:TLM983054 TVI983045:TVI983054 UFE983045:UFE983054 UPA983045:UPA983054 UYW983045:UYW983054 VIS983045:VIS983054 VSO983045:VSO983054 WCK983045:WCK983054 WMG983045:WMG983054 U16:U24" xr:uid="{00000000-0002-0000-28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5:WVW983054 JK16:JK25 TG16:TG25 ADC16:ADC25 AMY16:AMY25 AWU16:AWU25 BGQ16:BGQ25 BQM16:BQM25 CAI16:CAI25 CKE16:CKE25 CUA16:CUA25 DDW16:DDW25 DNS16:DNS25 DXO16:DXO25 EHK16:EHK25 ERG16:ERG25 FBC16:FBC25 FKY16:FKY25 FUU16:FUU25 GEQ16:GEQ25 GOM16:GOM25 GYI16:GYI25 HIE16:HIE25 HSA16:HSA25 IBW16:IBW25 ILS16:ILS25 IVO16:IVO25 JFK16:JFK25 JPG16:JPG25 JZC16:JZC25 KIY16:KIY25 KSU16:KSU25 LCQ16:LCQ25 LMM16:LMM25 LWI16:LWI25 MGE16:MGE25 MQA16:MQA25 MZW16:MZW25 NJS16:NJS25 NTO16:NTO25 ODK16:ODK25 ONG16:ONG25 OXC16:OXC25 PGY16:PGY25 PQU16:PQU25 QAQ16:QAQ25 QKM16:QKM25 QUI16:QUI25 REE16:REE25 ROA16:ROA25 RXW16:RXW25 SHS16:SHS25 SRO16:SRO25 TBK16:TBK25 TLG16:TLG25 TVC16:TVC25 UEY16:UEY25 UOU16:UOU25 UYQ16:UYQ25 VIM16:VIM25 VSI16:VSI25 WCE16:WCE25 WMA16:WMA25 WVW16:WVW25 JK65541:JK65550 TG65541:TG65550 ADC65541:ADC65550 AMY65541:AMY65550 AWU65541:AWU65550 BGQ65541:BGQ65550 BQM65541:BQM65550 CAI65541:CAI65550 CKE65541:CKE65550 CUA65541:CUA65550 DDW65541:DDW65550 DNS65541:DNS65550 DXO65541:DXO65550 EHK65541:EHK65550 ERG65541:ERG65550 FBC65541:FBC65550 FKY65541:FKY65550 FUU65541:FUU65550 GEQ65541:GEQ65550 GOM65541:GOM65550 GYI65541:GYI65550 HIE65541:HIE65550 HSA65541:HSA65550 IBW65541:IBW65550 ILS65541:ILS65550 IVO65541:IVO65550 JFK65541:JFK65550 JPG65541:JPG65550 JZC65541:JZC65550 KIY65541:KIY65550 KSU65541:KSU65550 LCQ65541:LCQ65550 LMM65541:LMM65550 LWI65541:LWI65550 MGE65541:MGE65550 MQA65541:MQA65550 MZW65541:MZW65550 NJS65541:NJS65550 NTO65541:NTO65550 ODK65541:ODK65550 ONG65541:ONG65550 OXC65541:OXC65550 PGY65541:PGY65550 PQU65541:PQU65550 QAQ65541:QAQ65550 QKM65541:QKM65550 QUI65541:QUI65550 REE65541:REE65550 ROA65541:ROA65550 RXW65541:RXW65550 SHS65541:SHS65550 SRO65541:SRO65550 TBK65541:TBK65550 TLG65541:TLG65550 TVC65541:TVC65550 UEY65541:UEY65550 UOU65541:UOU65550 UYQ65541:UYQ65550 VIM65541:VIM65550 VSI65541:VSI65550 WCE65541:WCE65550 WMA65541:WMA65550 WVW65541:WVW65550 JK131077:JK131086 TG131077:TG131086 ADC131077:ADC131086 AMY131077:AMY131086 AWU131077:AWU131086 BGQ131077:BGQ131086 BQM131077:BQM131086 CAI131077:CAI131086 CKE131077:CKE131086 CUA131077:CUA131086 DDW131077:DDW131086 DNS131077:DNS131086 DXO131077:DXO131086 EHK131077:EHK131086 ERG131077:ERG131086 FBC131077:FBC131086 FKY131077:FKY131086 FUU131077:FUU131086 GEQ131077:GEQ131086 GOM131077:GOM131086 GYI131077:GYI131086 HIE131077:HIE131086 HSA131077:HSA131086 IBW131077:IBW131086 ILS131077:ILS131086 IVO131077:IVO131086 JFK131077:JFK131086 JPG131077:JPG131086 JZC131077:JZC131086 KIY131077:KIY131086 KSU131077:KSU131086 LCQ131077:LCQ131086 LMM131077:LMM131086 LWI131077:LWI131086 MGE131077:MGE131086 MQA131077:MQA131086 MZW131077:MZW131086 NJS131077:NJS131086 NTO131077:NTO131086 ODK131077:ODK131086 ONG131077:ONG131086 OXC131077:OXC131086 PGY131077:PGY131086 PQU131077:PQU131086 QAQ131077:QAQ131086 QKM131077:QKM131086 QUI131077:QUI131086 REE131077:REE131086 ROA131077:ROA131086 RXW131077:RXW131086 SHS131077:SHS131086 SRO131077:SRO131086 TBK131077:TBK131086 TLG131077:TLG131086 TVC131077:TVC131086 UEY131077:UEY131086 UOU131077:UOU131086 UYQ131077:UYQ131086 VIM131077:VIM131086 VSI131077:VSI131086 WCE131077:WCE131086 WMA131077:WMA131086 WVW131077:WVW131086 JK196613:JK196622 TG196613:TG196622 ADC196613:ADC196622 AMY196613:AMY196622 AWU196613:AWU196622 BGQ196613:BGQ196622 BQM196613:BQM196622 CAI196613:CAI196622 CKE196613:CKE196622 CUA196613:CUA196622 DDW196613:DDW196622 DNS196613:DNS196622 DXO196613:DXO196622 EHK196613:EHK196622 ERG196613:ERG196622 FBC196613:FBC196622 FKY196613:FKY196622 FUU196613:FUU196622 GEQ196613:GEQ196622 GOM196613:GOM196622 GYI196613:GYI196622 HIE196613:HIE196622 HSA196613:HSA196622 IBW196613:IBW196622 ILS196613:ILS196622 IVO196613:IVO196622 JFK196613:JFK196622 JPG196613:JPG196622 JZC196613:JZC196622 KIY196613:KIY196622 KSU196613:KSU196622 LCQ196613:LCQ196622 LMM196613:LMM196622 LWI196613:LWI196622 MGE196613:MGE196622 MQA196613:MQA196622 MZW196613:MZW196622 NJS196613:NJS196622 NTO196613:NTO196622 ODK196613:ODK196622 ONG196613:ONG196622 OXC196613:OXC196622 PGY196613:PGY196622 PQU196613:PQU196622 QAQ196613:QAQ196622 QKM196613:QKM196622 QUI196613:QUI196622 REE196613:REE196622 ROA196613:ROA196622 RXW196613:RXW196622 SHS196613:SHS196622 SRO196613:SRO196622 TBK196613:TBK196622 TLG196613:TLG196622 TVC196613:TVC196622 UEY196613:UEY196622 UOU196613:UOU196622 UYQ196613:UYQ196622 VIM196613:VIM196622 VSI196613:VSI196622 WCE196613:WCE196622 WMA196613:WMA196622 WVW196613:WVW196622 JK262149:JK262158 TG262149:TG262158 ADC262149:ADC262158 AMY262149:AMY262158 AWU262149:AWU262158 BGQ262149:BGQ262158 BQM262149:BQM262158 CAI262149:CAI262158 CKE262149:CKE262158 CUA262149:CUA262158 DDW262149:DDW262158 DNS262149:DNS262158 DXO262149:DXO262158 EHK262149:EHK262158 ERG262149:ERG262158 FBC262149:FBC262158 FKY262149:FKY262158 FUU262149:FUU262158 GEQ262149:GEQ262158 GOM262149:GOM262158 GYI262149:GYI262158 HIE262149:HIE262158 HSA262149:HSA262158 IBW262149:IBW262158 ILS262149:ILS262158 IVO262149:IVO262158 JFK262149:JFK262158 JPG262149:JPG262158 JZC262149:JZC262158 KIY262149:KIY262158 KSU262149:KSU262158 LCQ262149:LCQ262158 LMM262149:LMM262158 LWI262149:LWI262158 MGE262149:MGE262158 MQA262149:MQA262158 MZW262149:MZW262158 NJS262149:NJS262158 NTO262149:NTO262158 ODK262149:ODK262158 ONG262149:ONG262158 OXC262149:OXC262158 PGY262149:PGY262158 PQU262149:PQU262158 QAQ262149:QAQ262158 QKM262149:QKM262158 QUI262149:QUI262158 REE262149:REE262158 ROA262149:ROA262158 RXW262149:RXW262158 SHS262149:SHS262158 SRO262149:SRO262158 TBK262149:TBK262158 TLG262149:TLG262158 TVC262149:TVC262158 UEY262149:UEY262158 UOU262149:UOU262158 UYQ262149:UYQ262158 VIM262149:VIM262158 VSI262149:VSI262158 WCE262149:WCE262158 WMA262149:WMA262158 WVW262149:WVW262158 JK327685:JK327694 TG327685:TG327694 ADC327685:ADC327694 AMY327685:AMY327694 AWU327685:AWU327694 BGQ327685:BGQ327694 BQM327685:BQM327694 CAI327685:CAI327694 CKE327685:CKE327694 CUA327685:CUA327694 DDW327685:DDW327694 DNS327685:DNS327694 DXO327685:DXO327694 EHK327685:EHK327694 ERG327685:ERG327694 FBC327685:FBC327694 FKY327685:FKY327694 FUU327685:FUU327694 GEQ327685:GEQ327694 GOM327685:GOM327694 GYI327685:GYI327694 HIE327685:HIE327694 HSA327685:HSA327694 IBW327685:IBW327694 ILS327685:ILS327694 IVO327685:IVO327694 JFK327685:JFK327694 JPG327685:JPG327694 JZC327685:JZC327694 KIY327685:KIY327694 KSU327685:KSU327694 LCQ327685:LCQ327694 LMM327685:LMM327694 LWI327685:LWI327694 MGE327685:MGE327694 MQA327685:MQA327694 MZW327685:MZW327694 NJS327685:NJS327694 NTO327685:NTO327694 ODK327685:ODK327694 ONG327685:ONG327694 OXC327685:OXC327694 PGY327685:PGY327694 PQU327685:PQU327694 QAQ327685:QAQ327694 QKM327685:QKM327694 QUI327685:QUI327694 REE327685:REE327694 ROA327685:ROA327694 RXW327685:RXW327694 SHS327685:SHS327694 SRO327685:SRO327694 TBK327685:TBK327694 TLG327685:TLG327694 TVC327685:TVC327694 UEY327685:UEY327694 UOU327685:UOU327694 UYQ327685:UYQ327694 VIM327685:VIM327694 VSI327685:VSI327694 WCE327685:WCE327694 WMA327685:WMA327694 WVW327685:WVW327694 JK393221:JK393230 TG393221:TG393230 ADC393221:ADC393230 AMY393221:AMY393230 AWU393221:AWU393230 BGQ393221:BGQ393230 BQM393221:BQM393230 CAI393221:CAI393230 CKE393221:CKE393230 CUA393221:CUA393230 DDW393221:DDW393230 DNS393221:DNS393230 DXO393221:DXO393230 EHK393221:EHK393230 ERG393221:ERG393230 FBC393221:FBC393230 FKY393221:FKY393230 FUU393221:FUU393230 GEQ393221:GEQ393230 GOM393221:GOM393230 GYI393221:GYI393230 HIE393221:HIE393230 HSA393221:HSA393230 IBW393221:IBW393230 ILS393221:ILS393230 IVO393221:IVO393230 JFK393221:JFK393230 JPG393221:JPG393230 JZC393221:JZC393230 KIY393221:KIY393230 KSU393221:KSU393230 LCQ393221:LCQ393230 LMM393221:LMM393230 LWI393221:LWI393230 MGE393221:MGE393230 MQA393221:MQA393230 MZW393221:MZW393230 NJS393221:NJS393230 NTO393221:NTO393230 ODK393221:ODK393230 ONG393221:ONG393230 OXC393221:OXC393230 PGY393221:PGY393230 PQU393221:PQU393230 QAQ393221:QAQ393230 QKM393221:QKM393230 QUI393221:QUI393230 REE393221:REE393230 ROA393221:ROA393230 RXW393221:RXW393230 SHS393221:SHS393230 SRO393221:SRO393230 TBK393221:TBK393230 TLG393221:TLG393230 TVC393221:TVC393230 UEY393221:UEY393230 UOU393221:UOU393230 UYQ393221:UYQ393230 VIM393221:VIM393230 VSI393221:VSI393230 WCE393221:WCE393230 WMA393221:WMA393230 WVW393221:WVW393230 JK458757:JK458766 TG458757:TG458766 ADC458757:ADC458766 AMY458757:AMY458766 AWU458757:AWU458766 BGQ458757:BGQ458766 BQM458757:BQM458766 CAI458757:CAI458766 CKE458757:CKE458766 CUA458757:CUA458766 DDW458757:DDW458766 DNS458757:DNS458766 DXO458757:DXO458766 EHK458757:EHK458766 ERG458757:ERG458766 FBC458757:FBC458766 FKY458757:FKY458766 FUU458757:FUU458766 GEQ458757:GEQ458766 GOM458757:GOM458766 GYI458757:GYI458766 HIE458757:HIE458766 HSA458757:HSA458766 IBW458757:IBW458766 ILS458757:ILS458766 IVO458757:IVO458766 JFK458757:JFK458766 JPG458757:JPG458766 JZC458757:JZC458766 KIY458757:KIY458766 KSU458757:KSU458766 LCQ458757:LCQ458766 LMM458757:LMM458766 LWI458757:LWI458766 MGE458757:MGE458766 MQA458757:MQA458766 MZW458757:MZW458766 NJS458757:NJS458766 NTO458757:NTO458766 ODK458757:ODK458766 ONG458757:ONG458766 OXC458757:OXC458766 PGY458757:PGY458766 PQU458757:PQU458766 QAQ458757:QAQ458766 QKM458757:QKM458766 QUI458757:QUI458766 REE458757:REE458766 ROA458757:ROA458766 RXW458757:RXW458766 SHS458757:SHS458766 SRO458757:SRO458766 TBK458757:TBK458766 TLG458757:TLG458766 TVC458757:TVC458766 UEY458757:UEY458766 UOU458757:UOU458766 UYQ458757:UYQ458766 VIM458757:VIM458766 VSI458757:VSI458766 WCE458757:WCE458766 WMA458757:WMA458766 WVW458757:WVW458766 JK524293:JK524302 TG524293:TG524302 ADC524293:ADC524302 AMY524293:AMY524302 AWU524293:AWU524302 BGQ524293:BGQ524302 BQM524293:BQM524302 CAI524293:CAI524302 CKE524293:CKE524302 CUA524293:CUA524302 DDW524293:DDW524302 DNS524293:DNS524302 DXO524293:DXO524302 EHK524293:EHK524302 ERG524293:ERG524302 FBC524293:FBC524302 FKY524293:FKY524302 FUU524293:FUU524302 GEQ524293:GEQ524302 GOM524293:GOM524302 GYI524293:GYI524302 HIE524293:HIE524302 HSA524293:HSA524302 IBW524293:IBW524302 ILS524293:ILS524302 IVO524293:IVO524302 JFK524293:JFK524302 JPG524293:JPG524302 JZC524293:JZC524302 KIY524293:KIY524302 KSU524293:KSU524302 LCQ524293:LCQ524302 LMM524293:LMM524302 LWI524293:LWI524302 MGE524293:MGE524302 MQA524293:MQA524302 MZW524293:MZW524302 NJS524293:NJS524302 NTO524293:NTO524302 ODK524293:ODK524302 ONG524293:ONG524302 OXC524293:OXC524302 PGY524293:PGY524302 PQU524293:PQU524302 QAQ524293:QAQ524302 QKM524293:QKM524302 QUI524293:QUI524302 REE524293:REE524302 ROA524293:ROA524302 RXW524293:RXW524302 SHS524293:SHS524302 SRO524293:SRO524302 TBK524293:TBK524302 TLG524293:TLG524302 TVC524293:TVC524302 UEY524293:UEY524302 UOU524293:UOU524302 UYQ524293:UYQ524302 VIM524293:VIM524302 VSI524293:VSI524302 WCE524293:WCE524302 WMA524293:WMA524302 WVW524293:WVW524302 JK589829:JK589838 TG589829:TG589838 ADC589829:ADC589838 AMY589829:AMY589838 AWU589829:AWU589838 BGQ589829:BGQ589838 BQM589829:BQM589838 CAI589829:CAI589838 CKE589829:CKE589838 CUA589829:CUA589838 DDW589829:DDW589838 DNS589829:DNS589838 DXO589829:DXO589838 EHK589829:EHK589838 ERG589829:ERG589838 FBC589829:FBC589838 FKY589829:FKY589838 FUU589829:FUU589838 GEQ589829:GEQ589838 GOM589829:GOM589838 GYI589829:GYI589838 HIE589829:HIE589838 HSA589829:HSA589838 IBW589829:IBW589838 ILS589829:ILS589838 IVO589829:IVO589838 JFK589829:JFK589838 JPG589829:JPG589838 JZC589829:JZC589838 KIY589829:KIY589838 KSU589829:KSU589838 LCQ589829:LCQ589838 LMM589829:LMM589838 LWI589829:LWI589838 MGE589829:MGE589838 MQA589829:MQA589838 MZW589829:MZW589838 NJS589829:NJS589838 NTO589829:NTO589838 ODK589829:ODK589838 ONG589829:ONG589838 OXC589829:OXC589838 PGY589829:PGY589838 PQU589829:PQU589838 QAQ589829:QAQ589838 QKM589829:QKM589838 QUI589829:QUI589838 REE589829:REE589838 ROA589829:ROA589838 RXW589829:RXW589838 SHS589829:SHS589838 SRO589829:SRO589838 TBK589829:TBK589838 TLG589829:TLG589838 TVC589829:TVC589838 UEY589829:UEY589838 UOU589829:UOU589838 UYQ589829:UYQ589838 VIM589829:VIM589838 VSI589829:VSI589838 WCE589829:WCE589838 WMA589829:WMA589838 WVW589829:WVW589838 JK655365:JK655374 TG655365:TG655374 ADC655365:ADC655374 AMY655365:AMY655374 AWU655365:AWU655374 BGQ655365:BGQ655374 BQM655365:BQM655374 CAI655365:CAI655374 CKE655365:CKE655374 CUA655365:CUA655374 DDW655365:DDW655374 DNS655365:DNS655374 DXO655365:DXO655374 EHK655365:EHK655374 ERG655365:ERG655374 FBC655365:FBC655374 FKY655365:FKY655374 FUU655365:FUU655374 GEQ655365:GEQ655374 GOM655365:GOM655374 GYI655365:GYI655374 HIE655365:HIE655374 HSA655365:HSA655374 IBW655365:IBW655374 ILS655365:ILS655374 IVO655365:IVO655374 JFK655365:JFK655374 JPG655365:JPG655374 JZC655365:JZC655374 KIY655365:KIY655374 KSU655365:KSU655374 LCQ655365:LCQ655374 LMM655365:LMM655374 LWI655365:LWI655374 MGE655365:MGE655374 MQA655365:MQA655374 MZW655365:MZW655374 NJS655365:NJS655374 NTO655365:NTO655374 ODK655365:ODK655374 ONG655365:ONG655374 OXC655365:OXC655374 PGY655365:PGY655374 PQU655365:PQU655374 QAQ655365:QAQ655374 QKM655365:QKM655374 QUI655365:QUI655374 REE655365:REE655374 ROA655365:ROA655374 RXW655365:RXW655374 SHS655365:SHS655374 SRO655365:SRO655374 TBK655365:TBK655374 TLG655365:TLG655374 TVC655365:TVC655374 UEY655365:UEY655374 UOU655365:UOU655374 UYQ655365:UYQ655374 VIM655365:VIM655374 VSI655365:VSI655374 WCE655365:WCE655374 WMA655365:WMA655374 WVW655365:WVW655374 JK720901:JK720910 TG720901:TG720910 ADC720901:ADC720910 AMY720901:AMY720910 AWU720901:AWU720910 BGQ720901:BGQ720910 BQM720901:BQM720910 CAI720901:CAI720910 CKE720901:CKE720910 CUA720901:CUA720910 DDW720901:DDW720910 DNS720901:DNS720910 DXO720901:DXO720910 EHK720901:EHK720910 ERG720901:ERG720910 FBC720901:FBC720910 FKY720901:FKY720910 FUU720901:FUU720910 GEQ720901:GEQ720910 GOM720901:GOM720910 GYI720901:GYI720910 HIE720901:HIE720910 HSA720901:HSA720910 IBW720901:IBW720910 ILS720901:ILS720910 IVO720901:IVO720910 JFK720901:JFK720910 JPG720901:JPG720910 JZC720901:JZC720910 KIY720901:KIY720910 KSU720901:KSU720910 LCQ720901:LCQ720910 LMM720901:LMM720910 LWI720901:LWI720910 MGE720901:MGE720910 MQA720901:MQA720910 MZW720901:MZW720910 NJS720901:NJS720910 NTO720901:NTO720910 ODK720901:ODK720910 ONG720901:ONG720910 OXC720901:OXC720910 PGY720901:PGY720910 PQU720901:PQU720910 QAQ720901:QAQ720910 QKM720901:QKM720910 QUI720901:QUI720910 REE720901:REE720910 ROA720901:ROA720910 RXW720901:RXW720910 SHS720901:SHS720910 SRO720901:SRO720910 TBK720901:TBK720910 TLG720901:TLG720910 TVC720901:TVC720910 UEY720901:UEY720910 UOU720901:UOU720910 UYQ720901:UYQ720910 VIM720901:VIM720910 VSI720901:VSI720910 WCE720901:WCE720910 WMA720901:WMA720910 WVW720901:WVW720910 JK786437:JK786446 TG786437:TG786446 ADC786437:ADC786446 AMY786437:AMY786446 AWU786437:AWU786446 BGQ786437:BGQ786446 BQM786437:BQM786446 CAI786437:CAI786446 CKE786437:CKE786446 CUA786437:CUA786446 DDW786437:DDW786446 DNS786437:DNS786446 DXO786437:DXO786446 EHK786437:EHK786446 ERG786437:ERG786446 FBC786437:FBC786446 FKY786437:FKY786446 FUU786437:FUU786446 GEQ786437:GEQ786446 GOM786437:GOM786446 GYI786437:GYI786446 HIE786437:HIE786446 HSA786437:HSA786446 IBW786437:IBW786446 ILS786437:ILS786446 IVO786437:IVO786446 JFK786437:JFK786446 JPG786437:JPG786446 JZC786437:JZC786446 KIY786437:KIY786446 KSU786437:KSU786446 LCQ786437:LCQ786446 LMM786437:LMM786446 LWI786437:LWI786446 MGE786437:MGE786446 MQA786437:MQA786446 MZW786437:MZW786446 NJS786437:NJS786446 NTO786437:NTO786446 ODK786437:ODK786446 ONG786437:ONG786446 OXC786437:OXC786446 PGY786437:PGY786446 PQU786437:PQU786446 QAQ786437:QAQ786446 QKM786437:QKM786446 QUI786437:QUI786446 REE786437:REE786446 ROA786437:ROA786446 RXW786437:RXW786446 SHS786437:SHS786446 SRO786437:SRO786446 TBK786437:TBK786446 TLG786437:TLG786446 TVC786437:TVC786446 UEY786437:UEY786446 UOU786437:UOU786446 UYQ786437:UYQ786446 VIM786437:VIM786446 VSI786437:VSI786446 WCE786437:WCE786446 WMA786437:WMA786446 WVW786437:WVW786446 JK851973:JK851982 TG851973:TG851982 ADC851973:ADC851982 AMY851973:AMY851982 AWU851973:AWU851982 BGQ851973:BGQ851982 BQM851973:BQM851982 CAI851973:CAI851982 CKE851973:CKE851982 CUA851973:CUA851982 DDW851973:DDW851982 DNS851973:DNS851982 DXO851973:DXO851982 EHK851973:EHK851982 ERG851973:ERG851982 FBC851973:FBC851982 FKY851973:FKY851982 FUU851973:FUU851982 GEQ851973:GEQ851982 GOM851973:GOM851982 GYI851973:GYI851982 HIE851973:HIE851982 HSA851973:HSA851982 IBW851973:IBW851982 ILS851973:ILS851982 IVO851973:IVO851982 JFK851973:JFK851982 JPG851973:JPG851982 JZC851973:JZC851982 KIY851973:KIY851982 KSU851973:KSU851982 LCQ851973:LCQ851982 LMM851973:LMM851982 LWI851973:LWI851982 MGE851973:MGE851982 MQA851973:MQA851982 MZW851973:MZW851982 NJS851973:NJS851982 NTO851973:NTO851982 ODK851973:ODK851982 ONG851973:ONG851982 OXC851973:OXC851982 PGY851973:PGY851982 PQU851973:PQU851982 QAQ851973:QAQ851982 QKM851973:QKM851982 QUI851973:QUI851982 REE851973:REE851982 ROA851973:ROA851982 RXW851973:RXW851982 SHS851973:SHS851982 SRO851973:SRO851982 TBK851973:TBK851982 TLG851973:TLG851982 TVC851973:TVC851982 UEY851973:UEY851982 UOU851973:UOU851982 UYQ851973:UYQ851982 VIM851973:VIM851982 VSI851973:VSI851982 WCE851973:WCE851982 WMA851973:WMA851982 WVW851973:WVW851982 JK917509:JK917518 TG917509:TG917518 ADC917509:ADC917518 AMY917509:AMY917518 AWU917509:AWU917518 BGQ917509:BGQ917518 BQM917509:BQM917518 CAI917509:CAI917518 CKE917509:CKE917518 CUA917509:CUA917518 DDW917509:DDW917518 DNS917509:DNS917518 DXO917509:DXO917518 EHK917509:EHK917518 ERG917509:ERG917518 FBC917509:FBC917518 FKY917509:FKY917518 FUU917509:FUU917518 GEQ917509:GEQ917518 GOM917509:GOM917518 GYI917509:GYI917518 HIE917509:HIE917518 HSA917509:HSA917518 IBW917509:IBW917518 ILS917509:ILS917518 IVO917509:IVO917518 JFK917509:JFK917518 JPG917509:JPG917518 JZC917509:JZC917518 KIY917509:KIY917518 KSU917509:KSU917518 LCQ917509:LCQ917518 LMM917509:LMM917518 LWI917509:LWI917518 MGE917509:MGE917518 MQA917509:MQA917518 MZW917509:MZW917518 NJS917509:NJS917518 NTO917509:NTO917518 ODK917509:ODK917518 ONG917509:ONG917518 OXC917509:OXC917518 PGY917509:PGY917518 PQU917509:PQU917518 QAQ917509:QAQ917518 QKM917509:QKM917518 QUI917509:QUI917518 REE917509:REE917518 ROA917509:ROA917518 RXW917509:RXW917518 SHS917509:SHS917518 SRO917509:SRO917518 TBK917509:TBK917518 TLG917509:TLG917518 TVC917509:TVC917518 UEY917509:UEY917518 UOU917509:UOU917518 UYQ917509:UYQ917518 VIM917509:VIM917518 VSI917509:VSI917518 WCE917509:WCE917518 WMA917509:WMA917518 WVW917509:WVW917518 JK983045:JK983054 TG983045:TG983054 ADC983045:ADC983054 AMY983045:AMY983054 AWU983045:AWU983054 BGQ983045:BGQ983054 BQM983045:BQM983054 CAI983045:CAI983054 CKE983045:CKE983054 CUA983045:CUA983054 DDW983045:DDW983054 DNS983045:DNS983054 DXO983045:DXO983054 EHK983045:EHK983054 ERG983045:ERG983054 FBC983045:FBC983054 FKY983045:FKY983054 FUU983045:FUU983054 GEQ983045:GEQ983054 GOM983045:GOM983054 GYI983045:GYI983054 HIE983045:HIE983054 HSA983045:HSA983054 IBW983045:IBW983054 ILS983045:ILS983054 IVO983045:IVO983054 JFK983045:JFK983054 JPG983045:JPG983054 JZC983045:JZC983054 KIY983045:KIY983054 KSU983045:KSU983054 LCQ983045:LCQ983054 LMM983045:LMM983054 LWI983045:LWI983054 MGE983045:MGE983054 MQA983045:MQA983054 MZW983045:MZW983054 NJS983045:NJS983054 NTO983045:NTO983054 ODK983045:ODK983054 ONG983045:ONG983054 OXC983045:OXC983054 PGY983045:PGY983054 PQU983045:PQU983054 QAQ983045:QAQ983054 QKM983045:QKM983054 QUI983045:QUI983054 REE983045:REE983054 ROA983045:ROA983054 RXW983045:RXW983054 SHS983045:SHS983054 SRO983045:SRO983054 TBK983045:TBK983054 TLG983045:TLG983054 TVC983045:TVC983054 UEY983045:UEY983054 UOU983045:UOU983054 UYQ983045:UYQ983054 VIM983045:VIM983054 VSI983045:VSI983054 WCE983045:WCE983054 WMA983045:WMA983054 O16:O24" xr:uid="{00000000-0002-0000-2800-000002000000}">
      <formula1>0</formula1>
      <formula2>N16-P16-Q16</formula2>
    </dataValidation>
    <dataValidation type="whole" allowBlank="1" showInputMessage="1" showErrorMessage="1" sqref="WWB983045:WWB983054 JP16:JP25 TL16:TL25 ADH16:ADH25 AND16:AND25 AWZ16:AWZ25 BGV16:BGV25 BQR16:BQR25 CAN16:CAN25 CKJ16:CKJ25 CUF16:CUF25 DEB16:DEB25 DNX16:DNX25 DXT16:DXT25 EHP16:EHP25 ERL16:ERL25 FBH16:FBH25 FLD16:FLD25 FUZ16:FUZ25 GEV16:GEV25 GOR16:GOR25 GYN16:GYN25 HIJ16:HIJ25 HSF16:HSF25 ICB16:ICB25 ILX16:ILX25 IVT16:IVT25 JFP16:JFP25 JPL16:JPL25 JZH16:JZH25 KJD16:KJD25 KSZ16:KSZ25 LCV16:LCV25 LMR16:LMR25 LWN16:LWN25 MGJ16:MGJ25 MQF16:MQF25 NAB16:NAB25 NJX16:NJX25 NTT16:NTT25 ODP16:ODP25 ONL16:ONL25 OXH16:OXH25 PHD16:PHD25 PQZ16:PQZ25 QAV16:QAV25 QKR16:QKR25 QUN16:QUN25 REJ16:REJ25 ROF16:ROF25 RYB16:RYB25 SHX16:SHX25 SRT16:SRT25 TBP16:TBP25 TLL16:TLL25 TVH16:TVH25 UFD16:UFD25 UOZ16:UOZ25 UYV16:UYV25 VIR16:VIR25 VSN16:VSN25 WCJ16:WCJ25 WMF16:WMF25 WWB16:WWB25 T65544:T65553 JP65541:JP65550 TL65541:TL65550 ADH65541:ADH65550 AND65541:AND65550 AWZ65541:AWZ65550 BGV65541:BGV65550 BQR65541:BQR65550 CAN65541:CAN65550 CKJ65541:CKJ65550 CUF65541:CUF65550 DEB65541:DEB65550 DNX65541:DNX65550 DXT65541:DXT65550 EHP65541:EHP65550 ERL65541:ERL65550 FBH65541:FBH65550 FLD65541:FLD65550 FUZ65541:FUZ65550 GEV65541:GEV65550 GOR65541:GOR65550 GYN65541:GYN65550 HIJ65541:HIJ65550 HSF65541:HSF65550 ICB65541:ICB65550 ILX65541:ILX65550 IVT65541:IVT65550 JFP65541:JFP65550 JPL65541:JPL65550 JZH65541:JZH65550 KJD65541:KJD65550 KSZ65541:KSZ65550 LCV65541:LCV65550 LMR65541:LMR65550 LWN65541:LWN65550 MGJ65541:MGJ65550 MQF65541:MQF65550 NAB65541:NAB65550 NJX65541:NJX65550 NTT65541:NTT65550 ODP65541:ODP65550 ONL65541:ONL65550 OXH65541:OXH65550 PHD65541:PHD65550 PQZ65541:PQZ65550 QAV65541:QAV65550 QKR65541:QKR65550 QUN65541:QUN65550 REJ65541:REJ65550 ROF65541:ROF65550 RYB65541:RYB65550 SHX65541:SHX65550 SRT65541:SRT65550 TBP65541:TBP65550 TLL65541:TLL65550 TVH65541:TVH65550 UFD65541:UFD65550 UOZ65541:UOZ65550 UYV65541:UYV65550 VIR65541:VIR65550 VSN65541:VSN65550 WCJ65541:WCJ65550 WMF65541:WMF65550 WWB65541:WWB65550 T131080:T131089 JP131077:JP131086 TL131077:TL131086 ADH131077:ADH131086 AND131077:AND131086 AWZ131077:AWZ131086 BGV131077:BGV131086 BQR131077:BQR131086 CAN131077:CAN131086 CKJ131077:CKJ131086 CUF131077:CUF131086 DEB131077:DEB131086 DNX131077:DNX131086 DXT131077:DXT131086 EHP131077:EHP131086 ERL131077:ERL131086 FBH131077:FBH131086 FLD131077:FLD131086 FUZ131077:FUZ131086 GEV131077:GEV131086 GOR131077:GOR131086 GYN131077:GYN131086 HIJ131077:HIJ131086 HSF131077:HSF131086 ICB131077:ICB131086 ILX131077:ILX131086 IVT131077:IVT131086 JFP131077:JFP131086 JPL131077:JPL131086 JZH131077:JZH131086 KJD131077:KJD131086 KSZ131077:KSZ131086 LCV131077:LCV131086 LMR131077:LMR131086 LWN131077:LWN131086 MGJ131077:MGJ131086 MQF131077:MQF131086 NAB131077:NAB131086 NJX131077:NJX131086 NTT131077:NTT131086 ODP131077:ODP131086 ONL131077:ONL131086 OXH131077:OXH131086 PHD131077:PHD131086 PQZ131077:PQZ131086 QAV131077:QAV131086 QKR131077:QKR131086 QUN131077:QUN131086 REJ131077:REJ131086 ROF131077:ROF131086 RYB131077:RYB131086 SHX131077:SHX131086 SRT131077:SRT131086 TBP131077:TBP131086 TLL131077:TLL131086 TVH131077:TVH131086 UFD131077:UFD131086 UOZ131077:UOZ131086 UYV131077:UYV131086 VIR131077:VIR131086 VSN131077:VSN131086 WCJ131077:WCJ131086 WMF131077:WMF131086 WWB131077:WWB131086 T196616:T196625 JP196613:JP196622 TL196613:TL196622 ADH196613:ADH196622 AND196613:AND196622 AWZ196613:AWZ196622 BGV196613:BGV196622 BQR196613:BQR196622 CAN196613:CAN196622 CKJ196613:CKJ196622 CUF196613:CUF196622 DEB196613:DEB196622 DNX196613:DNX196622 DXT196613:DXT196622 EHP196613:EHP196622 ERL196613:ERL196622 FBH196613:FBH196622 FLD196613:FLD196622 FUZ196613:FUZ196622 GEV196613:GEV196622 GOR196613:GOR196622 GYN196613:GYN196622 HIJ196613:HIJ196622 HSF196613:HSF196622 ICB196613:ICB196622 ILX196613:ILX196622 IVT196613:IVT196622 JFP196613:JFP196622 JPL196613:JPL196622 JZH196613:JZH196622 KJD196613:KJD196622 KSZ196613:KSZ196622 LCV196613:LCV196622 LMR196613:LMR196622 LWN196613:LWN196622 MGJ196613:MGJ196622 MQF196613:MQF196622 NAB196613:NAB196622 NJX196613:NJX196622 NTT196613:NTT196622 ODP196613:ODP196622 ONL196613:ONL196622 OXH196613:OXH196622 PHD196613:PHD196622 PQZ196613:PQZ196622 QAV196613:QAV196622 QKR196613:QKR196622 QUN196613:QUN196622 REJ196613:REJ196622 ROF196613:ROF196622 RYB196613:RYB196622 SHX196613:SHX196622 SRT196613:SRT196622 TBP196613:TBP196622 TLL196613:TLL196622 TVH196613:TVH196622 UFD196613:UFD196622 UOZ196613:UOZ196622 UYV196613:UYV196622 VIR196613:VIR196622 VSN196613:VSN196622 WCJ196613:WCJ196622 WMF196613:WMF196622 WWB196613:WWB196622 T262152:T262161 JP262149:JP262158 TL262149:TL262158 ADH262149:ADH262158 AND262149:AND262158 AWZ262149:AWZ262158 BGV262149:BGV262158 BQR262149:BQR262158 CAN262149:CAN262158 CKJ262149:CKJ262158 CUF262149:CUF262158 DEB262149:DEB262158 DNX262149:DNX262158 DXT262149:DXT262158 EHP262149:EHP262158 ERL262149:ERL262158 FBH262149:FBH262158 FLD262149:FLD262158 FUZ262149:FUZ262158 GEV262149:GEV262158 GOR262149:GOR262158 GYN262149:GYN262158 HIJ262149:HIJ262158 HSF262149:HSF262158 ICB262149:ICB262158 ILX262149:ILX262158 IVT262149:IVT262158 JFP262149:JFP262158 JPL262149:JPL262158 JZH262149:JZH262158 KJD262149:KJD262158 KSZ262149:KSZ262158 LCV262149:LCV262158 LMR262149:LMR262158 LWN262149:LWN262158 MGJ262149:MGJ262158 MQF262149:MQF262158 NAB262149:NAB262158 NJX262149:NJX262158 NTT262149:NTT262158 ODP262149:ODP262158 ONL262149:ONL262158 OXH262149:OXH262158 PHD262149:PHD262158 PQZ262149:PQZ262158 QAV262149:QAV262158 QKR262149:QKR262158 QUN262149:QUN262158 REJ262149:REJ262158 ROF262149:ROF262158 RYB262149:RYB262158 SHX262149:SHX262158 SRT262149:SRT262158 TBP262149:TBP262158 TLL262149:TLL262158 TVH262149:TVH262158 UFD262149:UFD262158 UOZ262149:UOZ262158 UYV262149:UYV262158 VIR262149:VIR262158 VSN262149:VSN262158 WCJ262149:WCJ262158 WMF262149:WMF262158 WWB262149:WWB262158 T327688:T327697 JP327685:JP327694 TL327685:TL327694 ADH327685:ADH327694 AND327685:AND327694 AWZ327685:AWZ327694 BGV327685:BGV327694 BQR327685:BQR327694 CAN327685:CAN327694 CKJ327685:CKJ327694 CUF327685:CUF327694 DEB327685:DEB327694 DNX327685:DNX327694 DXT327685:DXT327694 EHP327685:EHP327694 ERL327685:ERL327694 FBH327685:FBH327694 FLD327685:FLD327694 FUZ327685:FUZ327694 GEV327685:GEV327694 GOR327685:GOR327694 GYN327685:GYN327694 HIJ327685:HIJ327694 HSF327685:HSF327694 ICB327685:ICB327694 ILX327685:ILX327694 IVT327685:IVT327694 JFP327685:JFP327694 JPL327685:JPL327694 JZH327685:JZH327694 KJD327685:KJD327694 KSZ327685:KSZ327694 LCV327685:LCV327694 LMR327685:LMR327694 LWN327685:LWN327694 MGJ327685:MGJ327694 MQF327685:MQF327694 NAB327685:NAB327694 NJX327685:NJX327694 NTT327685:NTT327694 ODP327685:ODP327694 ONL327685:ONL327694 OXH327685:OXH327694 PHD327685:PHD327694 PQZ327685:PQZ327694 QAV327685:QAV327694 QKR327685:QKR327694 QUN327685:QUN327694 REJ327685:REJ327694 ROF327685:ROF327694 RYB327685:RYB327694 SHX327685:SHX327694 SRT327685:SRT327694 TBP327685:TBP327694 TLL327685:TLL327694 TVH327685:TVH327694 UFD327685:UFD327694 UOZ327685:UOZ327694 UYV327685:UYV327694 VIR327685:VIR327694 VSN327685:VSN327694 WCJ327685:WCJ327694 WMF327685:WMF327694 WWB327685:WWB327694 T393224:T393233 JP393221:JP393230 TL393221:TL393230 ADH393221:ADH393230 AND393221:AND393230 AWZ393221:AWZ393230 BGV393221:BGV393230 BQR393221:BQR393230 CAN393221:CAN393230 CKJ393221:CKJ393230 CUF393221:CUF393230 DEB393221:DEB393230 DNX393221:DNX393230 DXT393221:DXT393230 EHP393221:EHP393230 ERL393221:ERL393230 FBH393221:FBH393230 FLD393221:FLD393230 FUZ393221:FUZ393230 GEV393221:GEV393230 GOR393221:GOR393230 GYN393221:GYN393230 HIJ393221:HIJ393230 HSF393221:HSF393230 ICB393221:ICB393230 ILX393221:ILX393230 IVT393221:IVT393230 JFP393221:JFP393230 JPL393221:JPL393230 JZH393221:JZH393230 KJD393221:KJD393230 KSZ393221:KSZ393230 LCV393221:LCV393230 LMR393221:LMR393230 LWN393221:LWN393230 MGJ393221:MGJ393230 MQF393221:MQF393230 NAB393221:NAB393230 NJX393221:NJX393230 NTT393221:NTT393230 ODP393221:ODP393230 ONL393221:ONL393230 OXH393221:OXH393230 PHD393221:PHD393230 PQZ393221:PQZ393230 QAV393221:QAV393230 QKR393221:QKR393230 QUN393221:QUN393230 REJ393221:REJ393230 ROF393221:ROF393230 RYB393221:RYB393230 SHX393221:SHX393230 SRT393221:SRT393230 TBP393221:TBP393230 TLL393221:TLL393230 TVH393221:TVH393230 UFD393221:UFD393230 UOZ393221:UOZ393230 UYV393221:UYV393230 VIR393221:VIR393230 VSN393221:VSN393230 WCJ393221:WCJ393230 WMF393221:WMF393230 WWB393221:WWB393230 T458760:T458769 JP458757:JP458766 TL458757:TL458766 ADH458757:ADH458766 AND458757:AND458766 AWZ458757:AWZ458766 BGV458757:BGV458766 BQR458757:BQR458766 CAN458757:CAN458766 CKJ458757:CKJ458766 CUF458757:CUF458766 DEB458757:DEB458766 DNX458757:DNX458766 DXT458757:DXT458766 EHP458757:EHP458766 ERL458757:ERL458766 FBH458757:FBH458766 FLD458757:FLD458766 FUZ458757:FUZ458766 GEV458757:GEV458766 GOR458757:GOR458766 GYN458757:GYN458766 HIJ458757:HIJ458766 HSF458757:HSF458766 ICB458757:ICB458766 ILX458757:ILX458766 IVT458757:IVT458766 JFP458757:JFP458766 JPL458757:JPL458766 JZH458757:JZH458766 KJD458757:KJD458766 KSZ458757:KSZ458766 LCV458757:LCV458766 LMR458757:LMR458766 LWN458757:LWN458766 MGJ458757:MGJ458766 MQF458757:MQF458766 NAB458757:NAB458766 NJX458757:NJX458766 NTT458757:NTT458766 ODP458757:ODP458766 ONL458757:ONL458766 OXH458757:OXH458766 PHD458757:PHD458766 PQZ458757:PQZ458766 QAV458757:QAV458766 QKR458757:QKR458766 QUN458757:QUN458766 REJ458757:REJ458766 ROF458757:ROF458766 RYB458757:RYB458766 SHX458757:SHX458766 SRT458757:SRT458766 TBP458757:TBP458766 TLL458757:TLL458766 TVH458757:TVH458766 UFD458757:UFD458766 UOZ458757:UOZ458766 UYV458757:UYV458766 VIR458757:VIR458766 VSN458757:VSN458766 WCJ458757:WCJ458766 WMF458757:WMF458766 WWB458757:WWB458766 T524296:T524305 JP524293:JP524302 TL524293:TL524302 ADH524293:ADH524302 AND524293:AND524302 AWZ524293:AWZ524302 BGV524293:BGV524302 BQR524293:BQR524302 CAN524293:CAN524302 CKJ524293:CKJ524302 CUF524293:CUF524302 DEB524293:DEB524302 DNX524293:DNX524302 DXT524293:DXT524302 EHP524293:EHP524302 ERL524293:ERL524302 FBH524293:FBH524302 FLD524293:FLD524302 FUZ524293:FUZ524302 GEV524293:GEV524302 GOR524293:GOR524302 GYN524293:GYN524302 HIJ524293:HIJ524302 HSF524293:HSF524302 ICB524293:ICB524302 ILX524293:ILX524302 IVT524293:IVT524302 JFP524293:JFP524302 JPL524293:JPL524302 JZH524293:JZH524302 KJD524293:KJD524302 KSZ524293:KSZ524302 LCV524293:LCV524302 LMR524293:LMR524302 LWN524293:LWN524302 MGJ524293:MGJ524302 MQF524293:MQF524302 NAB524293:NAB524302 NJX524293:NJX524302 NTT524293:NTT524302 ODP524293:ODP524302 ONL524293:ONL524302 OXH524293:OXH524302 PHD524293:PHD524302 PQZ524293:PQZ524302 QAV524293:QAV524302 QKR524293:QKR524302 QUN524293:QUN524302 REJ524293:REJ524302 ROF524293:ROF524302 RYB524293:RYB524302 SHX524293:SHX524302 SRT524293:SRT524302 TBP524293:TBP524302 TLL524293:TLL524302 TVH524293:TVH524302 UFD524293:UFD524302 UOZ524293:UOZ524302 UYV524293:UYV524302 VIR524293:VIR524302 VSN524293:VSN524302 WCJ524293:WCJ524302 WMF524293:WMF524302 WWB524293:WWB524302 T589832:T589841 JP589829:JP589838 TL589829:TL589838 ADH589829:ADH589838 AND589829:AND589838 AWZ589829:AWZ589838 BGV589829:BGV589838 BQR589829:BQR589838 CAN589829:CAN589838 CKJ589829:CKJ589838 CUF589829:CUF589838 DEB589829:DEB589838 DNX589829:DNX589838 DXT589829:DXT589838 EHP589829:EHP589838 ERL589829:ERL589838 FBH589829:FBH589838 FLD589829:FLD589838 FUZ589829:FUZ589838 GEV589829:GEV589838 GOR589829:GOR589838 GYN589829:GYN589838 HIJ589829:HIJ589838 HSF589829:HSF589838 ICB589829:ICB589838 ILX589829:ILX589838 IVT589829:IVT589838 JFP589829:JFP589838 JPL589829:JPL589838 JZH589829:JZH589838 KJD589829:KJD589838 KSZ589829:KSZ589838 LCV589829:LCV589838 LMR589829:LMR589838 LWN589829:LWN589838 MGJ589829:MGJ589838 MQF589829:MQF589838 NAB589829:NAB589838 NJX589829:NJX589838 NTT589829:NTT589838 ODP589829:ODP589838 ONL589829:ONL589838 OXH589829:OXH589838 PHD589829:PHD589838 PQZ589829:PQZ589838 QAV589829:QAV589838 QKR589829:QKR589838 QUN589829:QUN589838 REJ589829:REJ589838 ROF589829:ROF589838 RYB589829:RYB589838 SHX589829:SHX589838 SRT589829:SRT589838 TBP589829:TBP589838 TLL589829:TLL589838 TVH589829:TVH589838 UFD589829:UFD589838 UOZ589829:UOZ589838 UYV589829:UYV589838 VIR589829:VIR589838 VSN589829:VSN589838 WCJ589829:WCJ589838 WMF589829:WMF589838 WWB589829:WWB589838 T655368:T655377 JP655365:JP655374 TL655365:TL655374 ADH655365:ADH655374 AND655365:AND655374 AWZ655365:AWZ655374 BGV655365:BGV655374 BQR655365:BQR655374 CAN655365:CAN655374 CKJ655365:CKJ655374 CUF655365:CUF655374 DEB655365:DEB655374 DNX655365:DNX655374 DXT655365:DXT655374 EHP655365:EHP655374 ERL655365:ERL655374 FBH655365:FBH655374 FLD655365:FLD655374 FUZ655365:FUZ655374 GEV655365:GEV655374 GOR655365:GOR655374 GYN655365:GYN655374 HIJ655365:HIJ655374 HSF655365:HSF655374 ICB655365:ICB655374 ILX655365:ILX655374 IVT655365:IVT655374 JFP655365:JFP655374 JPL655365:JPL655374 JZH655365:JZH655374 KJD655365:KJD655374 KSZ655365:KSZ655374 LCV655365:LCV655374 LMR655365:LMR655374 LWN655365:LWN655374 MGJ655365:MGJ655374 MQF655365:MQF655374 NAB655365:NAB655374 NJX655365:NJX655374 NTT655365:NTT655374 ODP655365:ODP655374 ONL655365:ONL655374 OXH655365:OXH655374 PHD655365:PHD655374 PQZ655365:PQZ655374 QAV655365:QAV655374 QKR655365:QKR655374 QUN655365:QUN655374 REJ655365:REJ655374 ROF655365:ROF655374 RYB655365:RYB655374 SHX655365:SHX655374 SRT655365:SRT655374 TBP655365:TBP655374 TLL655365:TLL655374 TVH655365:TVH655374 UFD655365:UFD655374 UOZ655365:UOZ655374 UYV655365:UYV655374 VIR655365:VIR655374 VSN655365:VSN655374 WCJ655365:WCJ655374 WMF655365:WMF655374 WWB655365:WWB655374 T720904:T720913 JP720901:JP720910 TL720901:TL720910 ADH720901:ADH720910 AND720901:AND720910 AWZ720901:AWZ720910 BGV720901:BGV720910 BQR720901:BQR720910 CAN720901:CAN720910 CKJ720901:CKJ720910 CUF720901:CUF720910 DEB720901:DEB720910 DNX720901:DNX720910 DXT720901:DXT720910 EHP720901:EHP720910 ERL720901:ERL720910 FBH720901:FBH720910 FLD720901:FLD720910 FUZ720901:FUZ720910 GEV720901:GEV720910 GOR720901:GOR720910 GYN720901:GYN720910 HIJ720901:HIJ720910 HSF720901:HSF720910 ICB720901:ICB720910 ILX720901:ILX720910 IVT720901:IVT720910 JFP720901:JFP720910 JPL720901:JPL720910 JZH720901:JZH720910 KJD720901:KJD720910 KSZ720901:KSZ720910 LCV720901:LCV720910 LMR720901:LMR720910 LWN720901:LWN720910 MGJ720901:MGJ720910 MQF720901:MQF720910 NAB720901:NAB720910 NJX720901:NJX720910 NTT720901:NTT720910 ODP720901:ODP720910 ONL720901:ONL720910 OXH720901:OXH720910 PHD720901:PHD720910 PQZ720901:PQZ720910 QAV720901:QAV720910 QKR720901:QKR720910 QUN720901:QUN720910 REJ720901:REJ720910 ROF720901:ROF720910 RYB720901:RYB720910 SHX720901:SHX720910 SRT720901:SRT720910 TBP720901:TBP720910 TLL720901:TLL720910 TVH720901:TVH720910 UFD720901:UFD720910 UOZ720901:UOZ720910 UYV720901:UYV720910 VIR720901:VIR720910 VSN720901:VSN720910 WCJ720901:WCJ720910 WMF720901:WMF720910 WWB720901:WWB720910 T786440:T786449 JP786437:JP786446 TL786437:TL786446 ADH786437:ADH786446 AND786437:AND786446 AWZ786437:AWZ786446 BGV786437:BGV786446 BQR786437:BQR786446 CAN786437:CAN786446 CKJ786437:CKJ786446 CUF786437:CUF786446 DEB786437:DEB786446 DNX786437:DNX786446 DXT786437:DXT786446 EHP786437:EHP786446 ERL786437:ERL786446 FBH786437:FBH786446 FLD786437:FLD786446 FUZ786437:FUZ786446 GEV786437:GEV786446 GOR786437:GOR786446 GYN786437:GYN786446 HIJ786437:HIJ786446 HSF786437:HSF786446 ICB786437:ICB786446 ILX786437:ILX786446 IVT786437:IVT786446 JFP786437:JFP786446 JPL786437:JPL786446 JZH786437:JZH786446 KJD786437:KJD786446 KSZ786437:KSZ786446 LCV786437:LCV786446 LMR786437:LMR786446 LWN786437:LWN786446 MGJ786437:MGJ786446 MQF786437:MQF786446 NAB786437:NAB786446 NJX786437:NJX786446 NTT786437:NTT786446 ODP786437:ODP786446 ONL786437:ONL786446 OXH786437:OXH786446 PHD786437:PHD786446 PQZ786437:PQZ786446 QAV786437:QAV786446 QKR786437:QKR786446 QUN786437:QUN786446 REJ786437:REJ786446 ROF786437:ROF786446 RYB786437:RYB786446 SHX786437:SHX786446 SRT786437:SRT786446 TBP786437:TBP786446 TLL786437:TLL786446 TVH786437:TVH786446 UFD786437:UFD786446 UOZ786437:UOZ786446 UYV786437:UYV786446 VIR786437:VIR786446 VSN786437:VSN786446 WCJ786437:WCJ786446 WMF786437:WMF786446 WWB786437:WWB786446 T851976:T851985 JP851973:JP851982 TL851973:TL851982 ADH851973:ADH851982 AND851973:AND851982 AWZ851973:AWZ851982 BGV851973:BGV851982 BQR851973:BQR851982 CAN851973:CAN851982 CKJ851973:CKJ851982 CUF851973:CUF851982 DEB851973:DEB851982 DNX851973:DNX851982 DXT851973:DXT851982 EHP851973:EHP851982 ERL851973:ERL851982 FBH851973:FBH851982 FLD851973:FLD851982 FUZ851973:FUZ851982 GEV851973:GEV851982 GOR851973:GOR851982 GYN851973:GYN851982 HIJ851973:HIJ851982 HSF851973:HSF851982 ICB851973:ICB851982 ILX851973:ILX851982 IVT851973:IVT851982 JFP851973:JFP851982 JPL851973:JPL851982 JZH851973:JZH851982 KJD851973:KJD851982 KSZ851973:KSZ851982 LCV851973:LCV851982 LMR851973:LMR851982 LWN851973:LWN851982 MGJ851973:MGJ851982 MQF851973:MQF851982 NAB851973:NAB851982 NJX851973:NJX851982 NTT851973:NTT851982 ODP851973:ODP851982 ONL851973:ONL851982 OXH851973:OXH851982 PHD851973:PHD851982 PQZ851973:PQZ851982 QAV851973:QAV851982 QKR851973:QKR851982 QUN851973:QUN851982 REJ851973:REJ851982 ROF851973:ROF851982 RYB851973:RYB851982 SHX851973:SHX851982 SRT851973:SRT851982 TBP851973:TBP851982 TLL851973:TLL851982 TVH851973:TVH851982 UFD851973:UFD851982 UOZ851973:UOZ851982 UYV851973:UYV851982 VIR851973:VIR851982 VSN851973:VSN851982 WCJ851973:WCJ851982 WMF851973:WMF851982 WWB851973:WWB851982 T917512:T917521 JP917509:JP917518 TL917509:TL917518 ADH917509:ADH917518 AND917509:AND917518 AWZ917509:AWZ917518 BGV917509:BGV917518 BQR917509:BQR917518 CAN917509:CAN917518 CKJ917509:CKJ917518 CUF917509:CUF917518 DEB917509:DEB917518 DNX917509:DNX917518 DXT917509:DXT917518 EHP917509:EHP917518 ERL917509:ERL917518 FBH917509:FBH917518 FLD917509:FLD917518 FUZ917509:FUZ917518 GEV917509:GEV917518 GOR917509:GOR917518 GYN917509:GYN917518 HIJ917509:HIJ917518 HSF917509:HSF917518 ICB917509:ICB917518 ILX917509:ILX917518 IVT917509:IVT917518 JFP917509:JFP917518 JPL917509:JPL917518 JZH917509:JZH917518 KJD917509:KJD917518 KSZ917509:KSZ917518 LCV917509:LCV917518 LMR917509:LMR917518 LWN917509:LWN917518 MGJ917509:MGJ917518 MQF917509:MQF917518 NAB917509:NAB917518 NJX917509:NJX917518 NTT917509:NTT917518 ODP917509:ODP917518 ONL917509:ONL917518 OXH917509:OXH917518 PHD917509:PHD917518 PQZ917509:PQZ917518 QAV917509:QAV917518 QKR917509:QKR917518 QUN917509:QUN917518 REJ917509:REJ917518 ROF917509:ROF917518 RYB917509:RYB917518 SHX917509:SHX917518 SRT917509:SRT917518 TBP917509:TBP917518 TLL917509:TLL917518 TVH917509:TVH917518 UFD917509:UFD917518 UOZ917509:UOZ917518 UYV917509:UYV917518 VIR917509:VIR917518 VSN917509:VSN917518 WCJ917509:WCJ917518 WMF917509:WMF917518 WWB917509:WWB917518 T983048:T983057 JP983045:JP983054 TL983045:TL983054 ADH983045:ADH983054 AND983045:AND983054 AWZ983045:AWZ983054 BGV983045:BGV983054 BQR983045:BQR983054 CAN983045:CAN983054 CKJ983045:CKJ983054 CUF983045:CUF983054 DEB983045:DEB983054 DNX983045:DNX983054 DXT983045:DXT983054 EHP983045:EHP983054 ERL983045:ERL983054 FBH983045:FBH983054 FLD983045:FLD983054 FUZ983045:FUZ983054 GEV983045:GEV983054 GOR983045:GOR983054 GYN983045:GYN983054 HIJ983045:HIJ983054 HSF983045:HSF983054 ICB983045:ICB983054 ILX983045:ILX983054 IVT983045:IVT983054 JFP983045:JFP983054 JPL983045:JPL983054 JZH983045:JZH983054 KJD983045:KJD983054 KSZ983045:KSZ983054 LCV983045:LCV983054 LMR983045:LMR983054 LWN983045:LWN983054 MGJ983045:MGJ983054 MQF983045:MQF983054 NAB983045:NAB983054 NJX983045:NJX983054 NTT983045:NTT983054 ODP983045:ODP983054 ONL983045:ONL983054 OXH983045:OXH983054 PHD983045:PHD983054 PQZ983045:PQZ983054 QAV983045:QAV983054 QKR983045:QKR983054 QUN983045:QUN983054 REJ983045:REJ983054 ROF983045:ROF983054 RYB983045:RYB983054 SHX983045:SHX983054 SRT983045:SRT983054 TBP983045:TBP983054 TLL983045:TLL983054 TVH983045:TVH983054 UFD983045:UFD983054 UOZ983045:UOZ983054 UYV983045:UYV983054 VIR983045:VIR983054 VSN983045:VSN983054 WCJ983045:WCJ983054 WMF983045:WMF983054 T16:T24" xr:uid="{00000000-0002-0000-2800-000003000000}">
      <formula1>0</formula1>
      <formula2>50000</formula2>
    </dataValidation>
    <dataValidation type="whole" allowBlank="1" showInputMessage="1" showErrorMessage="1" errorTitle="Eingabefehler" error="Eingabe kann nicht größer sein als Ereignisse Spalte Z." sqref="AA983048:AD983057 JW16:JZ25 TS16:TV25 ADO16:ADR25 ANK16:ANN25 AXG16:AXJ25 BHC16:BHF25 BQY16:BRB25 CAU16:CAX25 CKQ16:CKT25 CUM16:CUP25 DEI16:DEL25 DOE16:DOH25 DYA16:DYD25 EHW16:EHZ25 ERS16:ERV25 FBO16:FBR25 FLK16:FLN25 FVG16:FVJ25 GFC16:GFF25 GOY16:GPB25 GYU16:GYX25 HIQ16:HIT25 HSM16:HSP25 ICI16:ICL25 IME16:IMH25 IWA16:IWD25 JFW16:JFZ25 JPS16:JPV25 JZO16:JZR25 KJK16:KJN25 KTG16:KTJ25 LDC16:LDF25 LMY16:LNB25 LWU16:LWX25 MGQ16:MGT25 MQM16:MQP25 NAI16:NAL25 NKE16:NKH25 NUA16:NUD25 ODW16:ODZ25 ONS16:ONV25 OXO16:OXR25 PHK16:PHN25 PRG16:PRJ25 QBC16:QBF25 QKY16:QLB25 QUU16:QUX25 REQ16:RET25 ROM16:ROP25 RYI16:RYL25 SIE16:SIH25 SSA16:SSD25 TBW16:TBZ25 TLS16:TLV25 TVO16:TVR25 UFK16:UFN25 UPG16:UPJ25 UZC16:UZF25 VIY16:VJB25 VSU16:VSX25 WCQ16:WCT25 WMM16:WMP25 WWI16:WWL25 AA65544:AD65553 AA131080:AD131089 AA196616:AD196625 AA262152:AD262161 AA327688:AD327697 AA393224:AD393233 AA458760:AD458769 AA524296:AD524305 AA589832:AD589841 AA655368:AD655377 AA720904:AD720913 AA786440:AD786449 AA851976:AD851985 AA917512:AD917521 AA16:AD24" xr:uid="{00000000-0002-0000-2800-000004000000}">
      <formula1>0</formula1>
      <formula2>$Z16</formula2>
    </dataValidation>
    <dataValidation type="whole" allowBlank="1" showInputMessage="1" showErrorMessage="1" errorTitle="Eingabefehler" error="Eingabe kann nicht größer sein als Ereignisse Spalte U." sqref="V983048:Y983057 JR16:JU25 TN16:TQ25 ADJ16:ADM25 ANF16:ANI25 AXB16:AXE25 BGX16:BHA25 BQT16:BQW25 CAP16:CAS25 CKL16:CKO25 CUH16:CUK25 DED16:DEG25 DNZ16:DOC25 DXV16:DXY25 EHR16:EHU25 ERN16:ERQ25 FBJ16:FBM25 FLF16:FLI25 FVB16:FVE25 GEX16:GFA25 GOT16:GOW25 GYP16:GYS25 HIL16:HIO25 HSH16:HSK25 ICD16:ICG25 ILZ16:IMC25 IVV16:IVY25 JFR16:JFU25 JPN16:JPQ25 JZJ16:JZM25 KJF16:KJI25 KTB16:KTE25 LCX16:LDA25 LMT16:LMW25 LWP16:LWS25 MGL16:MGO25 MQH16:MQK25 NAD16:NAG25 NJZ16:NKC25 NTV16:NTY25 ODR16:ODU25 ONN16:ONQ25 OXJ16:OXM25 PHF16:PHI25 PRB16:PRE25 QAX16:QBA25 QKT16:QKW25 QUP16:QUS25 REL16:REO25 ROH16:ROK25 RYD16:RYG25 SHZ16:SIC25 SRV16:SRY25 TBR16:TBU25 TLN16:TLQ25 TVJ16:TVM25 UFF16:UFI25 UPB16:UPE25 UYX16:UZA25 VIT16:VIW25 VSP16:VSS25 WCL16:WCO25 WMH16:WMK25 WWD16:WWG25 V65544:Y65553 V131080:Y131089 V196616:Y196625 V262152:Y262161 V327688:Y327697 V393224:Y393233 V458760:Y458769 V524296:Y524305 V589832:Y589841 V655368:Y655377 V720904:Y720913 V786440:Y786449 V851976:Y851985 V917512:Y917521 V16:Y24" xr:uid="{00000000-0002-0000-28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5:WVX983054 JL16:JL25 TH16:TH25 ADD16:ADD25 AMZ16:AMZ25 AWV16:AWV25 BGR16:BGR25 BQN16:BQN25 CAJ16:CAJ25 CKF16:CKF25 CUB16:CUB25 DDX16:DDX25 DNT16:DNT25 DXP16:DXP25 EHL16:EHL25 ERH16:ERH25 FBD16:FBD25 FKZ16:FKZ25 FUV16:FUV25 GER16:GER25 GON16:GON25 GYJ16:GYJ25 HIF16:HIF25 HSB16:HSB25 IBX16:IBX25 ILT16:ILT25 IVP16:IVP25 JFL16:JFL25 JPH16:JPH25 JZD16:JZD25 KIZ16:KIZ25 KSV16:KSV25 LCR16:LCR25 LMN16:LMN25 LWJ16:LWJ25 MGF16:MGF25 MQB16:MQB25 MZX16:MZX25 NJT16:NJT25 NTP16:NTP25 ODL16:ODL25 ONH16:ONH25 OXD16:OXD25 PGZ16:PGZ25 PQV16:PQV25 QAR16:QAR25 QKN16:QKN25 QUJ16:QUJ25 REF16:REF25 ROB16:ROB25 RXX16:RXX25 SHT16:SHT25 SRP16:SRP25 TBL16:TBL25 TLH16:TLH25 TVD16:TVD25 UEZ16:UEZ25 UOV16:UOV25 UYR16:UYR25 VIN16:VIN25 VSJ16:VSJ25 WCF16:WCF25 WMB16:WMB25 WVX16:WVX25 JL65541:JL65550 TH65541:TH65550 ADD65541:ADD65550 AMZ65541:AMZ65550 AWV65541:AWV65550 BGR65541:BGR65550 BQN65541:BQN65550 CAJ65541:CAJ65550 CKF65541:CKF65550 CUB65541:CUB65550 DDX65541:DDX65550 DNT65541:DNT65550 DXP65541:DXP65550 EHL65541:EHL65550 ERH65541:ERH65550 FBD65541:FBD65550 FKZ65541:FKZ65550 FUV65541:FUV65550 GER65541:GER65550 GON65541:GON65550 GYJ65541:GYJ65550 HIF65541:HIF65550 HSB65541:HSB65550 IBX65541:IBX65550 ILT65541:ILT65550 IVP65541:IVP65550 JFL65541:JFL65550 JPH65541:JPH65550 JZD65541:JZD65550 KIZ65541:KIZ65550 KSV65541:KSV65550 LCR65541:LCR65550 LMN65541:LMN65550 LWJ65541:LWJ65550 MGF65541:MGF65550 MQB65541:MQB65550 MZX65541:MZX65550 NJT65541:NJT65550 NTP65541:NTP65550 ODL65541:ODL65550 ONH65541:ONH65550 OXD65541:OXD65550 PGZ65541:PGZ65550 PQV65541:PQV65550 QAR65541:QAR65550 QKN65541:QKN65550 QUJ65541:QUJ65550 REF65541:REF65550 ROB65541:ROB65550 RXX65541:RXX65550 SHT65541:SHT65550 SRP65541:SRP65550 TBL65541:TBL65550 TLH65541:TLH65550 TVD65541:TVD65550 UEZ65541:UEZ65550 UOV65541:UOV65550 UYR65541:UYR65550 VIN65541:VIN65550 VSJ65541:VSJ65550 WCF65541:WCF65550 WMB65541:WMB65550 WVX65541:WVX65550 JL131077:JL131086 TH131077:TH131086 ADD131077:ADD131086 AMZ131077:AMZ131086 AWV131077:AWV131086 BGR131077:BGR131086 BQN131077:BQN131086 CAJ131077:CAJ131086 CKF131077:CKF131086 CUB131077:CUB131086 DDX131077:DDX131086 DNT131077:DNT131086 DXP131077:DXP131086 EHL131077:EHL131086 ERH131077:ERH131086 FBD131077:FBD131086 FKZ131077:FKZ131086 FUV131077:FUV131086 GER131077:GER131086 GON131077:GON131086 GYJ131077:GYJ131086 HIF131077:HIF131086 HSB131077:HSB131086 IBX131077:IBX131086 ILT131077:ILT131086 IVP131077:IVP131086 JFL131077:JFL131086 JPH131077:JPH131086 JZD131077:JZD131086 KIZ131077:KIZ131086 KSV131077:KSV131086 LCR131077:LCR131086 LMN131077:LMN131086 LWJ131077:LWJ131086 MGF131077:MGF131086 MQB131077:MQB131086 MZX131077:MZX131086 NJT131077:NJT131086 NTP131077:NTP131086 ODL131077:ODL131086 ONH131077:ONH131086 OXD131077:OXD131086 PGZ131077:PGZ131086 PQV131077:PQV131086 QAR131077:QAR131086 QKN131077:QKN131086 QUJ131077:QUJ131086 REF131077:REF131086 ROB131077:ROB131086 RXX131077:RXX131086 SHT131077:SHT131086 SRP131077:SRP131086 TBL131077:TBL131086 TLH131077:TLH131086 TVD131077:TVD131086 UEZ131077:UEZ131086 UOV131077:UOV131086 UYR131077:UYR131086 VIN131077:VIN131086 VSJ131077:VSJ131086 WCF131077:WCF131086 WMB131077:WMB131086 WVX131077:WVX131086 JL196613:JL196622 TH196613:TH196622 ADD196613:ADD196622 AMZ196613:AMZ196622 AWV196613:AWV196622 BGR196613:BGR196622 BQN196613:BQN196622 CAJ196613:CAJ196622 CKF196613:CKF196622 CUB196613:CUB196622 DDX196613:DDX196622 DNT196613:DNT196622 DXP196613:DXP196622 EHL196613:EHL196622 ERH196613:ERH196622 FBD196613:FBD196622 FKZ196613:FKZ196622 FUV196613:FUV196622 GER196613:GER196622 GON196613:GON196622 GYJ196613:GYJ196622 HIF196613:HIF196622 HSB196613:HSB196622 IBX196613:IBX196622 ILT196613:ILT196622 IVP196613:IVP196622 JFL196613:JFL196622 JPH196613:JPH196622 JZD196613:JZD196622 KIZ196613:KIZ196622 KSV196613:KSV196622 LCR196613:LCR196622 LMN196613:LMN196622 LWJ196613:LWJ196622 MGF196613:MGF196622 MQB196613:MQB196622 MZX196613:MZX196622 NJT196613:NJT196622 NTP196613:NTP196622 ODL196613:ODL196622 ONH196613:ONH196622 OXD196613:OXD196622 PGZ196613:PGZ196622 PQV196613:PQV196622 QAR196613:QAR196622 QKN196613:QKN196622 QUJ196613:QUJ196622 REF196613:REF196622 ROB196613:ROB196622 RXX196613:RXX196622 SHT196613:SHT196622 SRP196613:SRP196622 TBL196613:TBL196622 TLH196613:TLH196622 TVD196613:TVD196622 UEZ196613:UEZ196622 UOV196613:UOV196622 UYR196613:UYR196622 VIN196613:VIN196622 VSJ196613:VSJ196622 WCF196613:WCF196622 WMB196613:WMB196622 WVX196613:WVX196622 JL262149:JL262158 TH262149:TH262158 ADD262149:ADD262158 AMZ262149:AMZ262158 AWV262149:AWV262158 BGR262149:BGR262158 BQN262149:BQN262158 CAJ262149:CAJ262158 CKF262149:CKF262158 CUB262149:CUB262158 DDX262149:DDX262158 DNT262149:DNT262158 DXP262149:DXP262158 EHL262149:EHL262158 ERH262149:ERH262158 FBD262149:FBD262158 FKZ262149:FKZ262158 FUV262149:FUV262158 GER262149:GER262158 GON262149:GON262158 GYJ262149:GYJ262158 HIF262149:HIF262158 HSB262149:HSB262158 IBX262149:IBX262158 ILT262149:ILT262158 IVP262149:IVP262158 JFL262149:JFL262158 JPH262149:JPH262158 JZD262149:JZD262158 KIZ262149:KIZ262158 KSV262149:KSV262158 LCR262149:LCR262158 LMN262149:LMN262158 LWJ262149:LWJ262158 MGF262149:MGF262158 MQB262149:MQB262158 MZX262149:MZX262158 NJT262149:NJT262158 NTP262149:NTP262158 ODL262149:ODL262158 ONH262149:ONH262158 OXD262149:OXD262158 PGZ262149:PGZ262158 PQV262149:PQV262158 QAR262149:QAR262158 QKN262149:QKN262158 QUJ262149:QUJ262158 REF262149:REF262158 ROB262149:ROB262158 RXX262149:RXX262158 SHT262149:SHT262158 SRP262149:SRP262158 TBL262149:TBL262158 TLH262149:TLH262158 TVD262149:TVD262158 UEZ262149:UEZ262158 UOV262149:UOV262158 UYR262149:UYR262158 VIN262149:VIN262158 VSJ262149:VSJ262158 WCF262149:WCF262158 WMB262149:WMB262158 WVX262149:WVX262158 JL327685:JL327694 TH327685:TH327694 ADD327685:ADD327694 AMZ327685:AMZ327694 AWV327685:AWV327694 BGR327685:BGR327694 BQN327685:BQN327694 CAJ327685:CAJ327694 CKF327685:CKF327694 CUB327685:CUB327694 DDX327685:DDX327694 DNT327685:DNT327694 DXP327685:DXP327694 EHL327685:EHL327694 ERH327685:ERH327694 FBD327685:FBD327694 FKZ327685:FKZ327694 FUV327685:FUV327694 GER327685:GER327694 GON327685:GON327694 GYJ327685:GYJ327694 HIF327685:HIF327694 HSB327685:HSB327694 IBX327685:IBX327694 ILT327685:ILT327694 IVP327685:IVP327694 JFL327685:JFL327694 JPH327685:JPH327694 JZD327685:JZD327694 KIZ327685:KIZ327694 KSV327685:KSV327694 LCR327685:LCR327694 LMN327685:LMN327694 LWJ327685:LWJ327694 MGF327685:MGF327694 MQB327685:MQB327694 MZX327685:MZX327694 NJT327685:NJT327694 NTP327685:NTP327694 ODL327685:ODL327694 ONH327685:ONH327694 OXD327685:OXD327694 PGZ327685:PGZ327694 PQV327685:PQV327694 QAR327685:QAR327694 QKN327685:QKN327694 QUJ327685:QUJ327694 REF327685:REF327694 ROB327685:ROB327694 RXX327685:RXX327694 SHT327685:SHT327694 SRP327685:SRP327694 TBL327685:TBL327694 TLH327685:TLH327694 TVD327685:TVD327694 UEZ327685:UEZ327694 UOV327685:UOV327694 UYR327685:UYR327694 VIN327685:VIN327694 VSJ327685:VSJ327694 WCF327685:WCF327694 WMB327685:WMB327694 WVX327685:WVX327694 JL393221:JL393230 TH393221:TH393230 ADD393221:ADD393230 AMZ393221:AMZ393230 AWV393221:AWV393230 BGR393221:BGR393230 BQN393221:BQN393230 CAJ393221:CAJ393230 CKF393221:CKF393230 CUB393221:CUB393230 DDX393221:DDX393230 DNT393221:DNT393230 DXP393221:DXP393230 EHL393221:EHL393230 ERH393221:ERH393230 FBD393221:FBD393230 FKZ393221:FKZ393230 FUV393221:FUV393230 GER393221:GER393230 GON393221:GON393230 GYJ393221:GYJ393230 HIF393221:HIF393230 HSB393221:HSB393230 IBX393221:IBX393230 ILT393221:ILT393230 IVP393221:IVP393230 JFL393221:JFL393230 JPH393221:JPH393230 JZD393221:JZD393230 KIZ393221:KIZ393230 KSV393221:KSV393230 LCR393221:LCR393230 LMN393221:LMN393230 LWJ393221:LWJ393230 MGF393221:MGF393230 MQB393221:MQB393230 MZX393221:MZX393230 NJT393221:NJT393230 NTP393221:NTP393230 ODL393221:ODL393230 ONH393221:ONH393230 OXD393221:OXD393230 PGZ393221:PGZ393230 PQV393221:PQV393230 QAR393221:QAR393230 QKN393221:QKN393230 QUJ393221:QUJ393230 REF393221:REF393230 ROB393221:ROB393230 RXX393221:RXX393230 SHT393221:SHT393230 SRP393221:SRP393230 TBL393221:TBL393230 TLH393221:TLH393230 TVD393221:TVD393230 UEZ393221:UEZ393230 UOV393221:UOV393230 UYR393221:UYR393230 VIN393221:VIN393230 VSJ393221:VSJ393230 WCF393221:WCF393230 WMB393221:WMB393230 WVX393221:WVX393230 JL458757:JL458766 TH458757:TH458766 ADD458757:ADD458766 AMZ458757:AMZ458766 AWV458757:AWV458766 BGR458757:BGR458766 BQN458757:BQN458766 CAJ458757:CAJ458766 CKF458757:CKF458766 CUB458757:CUB458766 DDX458757:DDX458766 DNT458757:DNT458766 DXP458757:DXP458766 EHL458757:EHL458766 ERH458757:ERH458766 FBD458757:FBD458766 FKZ458757:FKZ458766 FUV458757:FUV458766 GER458757:GER458766 GON458757:GON458766 GYJ458757:GYJ458766 HIF458757:HIF458766 HSB458757:HSB458766 IBX458757:IBX458766 ILT458757:ILT458766 IVP458757:IVP458766 JFL458757:JFL458766 JPH458757:JPH458766 JZD458757:JZD458766 KIZ458757:KIZ458766 KSV458757:KSV458766 LCR458757:LCR458766 LMN458757:LMN458766 LWJ458757:LWJ458766 MGF458757:MGF458766 MQB458757:MQB458766 MZX458757:MZX458766 NJT458757:NJT458766 NTP458757:NTP458766 ODL458757:ODL458766 ONH458757:ONH458766 OXD458757:OXD458766 PGZ458757:PGZ458766 PQV458757:PQV458766 QAR458757:QAR458766 QKN458757:QKN458766 QUJ458757:QUJ458766 REF458757:REF458766 ROB458757:ROB458766 RXX458757:RXX458766 SHT458757:SHT458766 SRP458757:SRP458766 TBL458757:TBL458766 TLH458757:TLH458766 TVD458757:TVD458766 UEZ458757:UEZ458766 UOV458757:UOV458766 UYR458757:UYR458766 VIN458757:VIN458766 VSJ458757:VSJ458766 WCF458757:WCF458766 WMB458757:WMB458766 WVX458757:WVX458766 JL524293:JL524302 TH524293:TH524302 ADD524293:ADD524302 AMZ524293:AMZ524302 AWV524293:AWV524302 BGR524293:BGR524302 BQN524293:BQN524302 CAJ524293:CAJ524302 CKF524293:CKF524302 CUB524293:CUB524302 DDX524293:DDX524302 DNT524293:DNT524302 DXP524293:DXP524302 EHL524293:EHL524302 ERH524293:ERH524302 FBD524293:FBD524302 FKZ524293:FKZ524302 FUV524293:FUV524302 GER524293:GER524302 GON524293:GON524302 GYJ524293:GYJ524302 HIF524293:HIF524302 HSB524293:HSB524302 IBX524293:IBX524302 ILT524293:ILT524302 IVP524293:IVP524302 JFL524293:JFL524302 JPH524293:JPH524302 JZD524293:JZD524302 KIZ524293:KIZ524302 KSV524293:KSV524302 LCR524293:LCR524302 LMN524293:LMN524302 LWJ524293:LWJ524302 MGF524293:MGF524302 MQB524293:MQB524302 MZX524293:MZX524302 NJT524293:NJT524302 NTP524293:NTP524302 ODL524293:ODL524302 ONH524293:ONH524302 OXD524293:OXD524302 PGZ524293:PGZ524302 PQV524293:PQV524302 QAR524293:QAR524302 QKN524293:QKN524302 QUJ524293:QUJ524302 REF524293:REF524302 ROB524293:ROB524302 RXX524293:RXX524302 SHT524293:SHT524302 SRP524293:SRP524302 TBL524293:TBL524302 TLH524293:TLH524302 TVD524293:TVD524302 UEZ524293:UEZ524302 UOV524293:UOV524302 UYR524293:UYR524302 VIN524293:VIN524302 VSJ524293:VSJ524302 WCF524293:WCF524302 WMB524293:WMB524302 WVX524293:WVX524302 JL589829:JL589838 TH589829:TH589838 ADD589829:ADD589838 AMZ589829:AMZ589838 AWV589829:AWV589838 BGR589829:BGR589838 BQN589829:BQN589838 CAJ589829:CAJ589838 CKF589829:CKF589838 CUB589829:CUB589838 DDX589829:DDX589838 DNT589829:DNT589838 DXP589829:DXP589838 EHL589829:EHL589838 ERH589829:ERH589838 FBD589829:FBD589838 FKZ589829:FKZ589838 FUV589829:FUV589838 GER589829:GER589838 GON589829:GON589838 GYJ589829:GYJ589838 HIF589829:HIF589838 HSB589829:HSB589838 IBX589829:IBX589838 ILT589829:ILT589838 IVP589829:IVP589838 JFL589829:JFL589838 JPH589829:JPH589838 JZD589829:JZD589838 KIZ589829:KIZ589838 KSV589829:KSV589838 LCR589829:LCR589838 LMN589829:LMN589838 LWJ589829:LWJ589838 MGF589829:MGF589838 MQB589829:MQB589838 MZX589829:MZX589838 NJT589829:NJT589838 NTP589829:NTP589838 ODL589829:ODL589838 ONH589829:ONH589838 OXD589829:OXD589838 PGZ589829:PGZ589838 PQV589829:PQV589838 QAR589829:QAR589838 QKN589829:QKN589838 QUJ589829:QUJ589838 REF589829:REF589838 ROB589829:ROB589838 RXX589829:RXX589838 SHT589829:SHT589838 SRP589829:SRP589838 TBL589829:TBL589838 TLH589829:TLH589838 TVD589829:TVD589838 UEZ589829:UEZ589838 UOV589829:UOV589838 UYR589829:UYR589838 VIN589829:VIN589838 VSJ589829:VSJ589838 WCF589829:WCF589838 WMB589829:WMB589838 WVX589829:WVX589838 JL655365:JL655374 TH655365:TH655374 ADD655365:ADD655374 AMZ655365:AMZ655374 AWV655365:AWV655374 BGR655365:BGR655374 BQN655365:BQN655374 CAJ655365:CAJ655374 CKF655365:CKF655374 CUB655365:CUB655374 DDX655365:DDX655374 DNT655365:DNT655374 DXP655365:DXP655374 EHL655365:EHL655374 ERH655365:ERH655374 FBD655365:FBD655374 FKZ655365:FKZ655374 FUV655365:FUV655374 GER655365:GER655374 GON655365:GON655374 GYJ655365:GYJ655374 HIF655365:HIF655374 HSB655365:HSB655374 IBX655365:IBX655374 ILT655365:ILT655374 IVP655365:IVP655374 JFL655365:JFL655374 JPH655365:JPH655374 JZD655365:JZD655374 KIZ655365:KIZ655374 KSV655365:KSV655374 LCR655365:LCR655374 LMN655365:LMN655374 LWJ655365:LWJ655374 MGF655365:MGF655374 MQB655365:MQB655374 MZX655365:MZX655374 NJT655365:NJT655374 NTP655365:NTP655374 ODL655365:ODL655374 ONH655365:ONH655374 OXD655365:OXD655374 PGZ655365:PGZ655374 PQV655365:PQV655374 QAR655365:QAR655374 QKN655365:QKN655374 QUJ655365:QUJ655374 REF655365:REF655374 ROB655365:ROB655374 RXX655365:RXX655374 SHT655365:SHT655374 SRP655365:SRP655374 TBL655365:TBL655374 TLH655365:TLH655374 TVD655365:TVD655374 UEZ655365:UEZ655374 UOV655365:UOV655374 UYR655365:UYR655374 VIN655365:VIN655374 VSJ655365:VSJ655374 WCF655365:WCF655374 WMB655365:WMB655374 WVX655365:WVX655374 JL720901:JL720910 TH720901:TH720910 ADD720901:ADD720910 AMZ720901:AMZ720910 AWV720901:AWV720910 BGR720901:BGR720910 BQN720901:BQN720910 CAJ720901:CAJ720910 CKF720901:CKF720910 CUB720901:CUB720910 DDX720901:DDX720910 DNT720901:DNT720910 DXP720901:DXP720910 EHL720901:EHL720910 ERH720901:ERH720910 FBD720901:FBD720910 FKZ720901:FKZ720910 FUV720901:FUV720910 GER720901:GER720910 GON720901:GON720910 GYJ720901:GYJ720910 HIF720901:HIF720910 HSB720901:HSB720910 IBX720901:IBX720910 ILT720901:ILT720910 IVP720901:IVP720910 JFL720901:JFL720910 JPH720901:JPH720910 JZD720901:JZD720910 KIZ720901:KIZ720910 KSV720901:KSV720910 LCR720901:LCR720910 LMN720901:LMN720910 LWJ720901:LWJ720910 MGF720901:MGF720910 MQB720901:MQB720910 MZX720901:MZX720910 NJT720901:NJT720910 NTP720901:NTP720910 ODL720901:ODL720910 ONH720901:ONH720910 OXD720901:OXD720910 PGZ720901:PGZ720910 PQV720901:PQV720910 QAR720901:QAR720910 QKN720901:QKN720910 QUJ720901:QUJ720910 REF720901:REF720910 ROB720901:ROB720910 RXX720901:RXX720910 SHT720901:SHT720910 SRP720901:SRP720910 TBL720901:TBL720910 TLH720901:TLH720910 TVD720901:TVD720910 UEZ720901:UEZ720910 UOV720901:UOV720910 UYR720901:UYR720910 VIN720901:VIN720910 VSJ720901:VSJ720910 WCF720901:WCF720910 WMB720901:WMB720910 WVX720901:WVX720910 JL786437:JL786446 TH786437:TH786446 ADD786437:ADD786446 AMZ786437:AMZ786446 AWV786437:AWV786446 BGR786437:BGR786446 BQN786437:BQN786446 CAJ786437:CAJ786446 CKF786437:CKF786446 CUB786437:CUB786446 DDX786437:DDX786446 DNT786437:DNT786446 DXP786437:DXP786446 EHL786437:EHL786446 ERH786437:ERH786446 FBD786437:FBD786446 FKZ786437:FKZ786446 FUV786437:FUV786446 GER786437:GER786446 GON786437:GON786446 GYJ786437:GYJ786446 HIF786437:HIF786446 HSB786437:HSB786446 IBX786437:IBX786446 ILT786437:ILT786446 IVP786437:IVP786446 JFL786437:JFL786446 JPH786437:JPH786446 JZD786437:JZD786446 KIZ786437:KIZ786446 KSV786437:KSV786446 LCR786437:LCR786446 LMN786437:LMN786446 LWJ786437:LWJ786446 MGF786437:MGF786446 MQB786437:MQB786446 MZX786437:MZX786446 NJT786437:NJT786446 NTP786437:NTP786446 ODL786437:ODL786446 ONH786437:ONH786446 OXD786437:OXD786446 PGZ786437:PGZ786446 PQV786437:PQV786446 QAR786437:QAR786446 QKN786437:QKN786446 QUJ786437:QUJ786446 REF786437:REF786446 ROB786437:ROB786446 RXX786437:RXX786446 SHT786437:SHT786446 SRP786437:SRP786446 TBL786437:TBL786446 TLH786437:TLH786446 TVD786437:TVD786446 UEZ786437:UEZ786446 UOV786437:UOV786446 UYR786437:UYR786446 VIN786437:VIN786446 VSJ786437:VSJ786446 WCF786437:WCF786446 WMB786437:WMB786446 WVX786437:WVX786446 JL851973:JL851982 TH851973:TH851982 ADD851973:ADD851982 AMZ851973:AMZ851982 AWV851973:AWV851982 BGR851973:BGR851982 BQN851973:BQN851982 CAJ851973:CAJ851982 CKF851973:CKF851982 CUB851973:CUB851982 DDX851973:DDX851982 DNT851973:DNT851982 DXP851973:DXP851982 EHL851973:EHL851982 ERH851973:ERH851982 FBD851973:FBD851982 FKZ851973:FKZ851982 FUV851973:FUV851982 GER851973:GER851982 GON851973:GON851982 GYJ851973:GYJ851982 HIF851973:HIF851982 HSB851973:HSB851982 IBX851973:IBX851982 ILT851973:ILT851982 IVP851973:IVP851982 JFL851973:JFL851982 JPH851973:JPH851982 JZD851973:JZD851982 KIZ851973:KIZ851982 KSV851973:KSV851982 LCR851973:LCR851982 LMN851973:LMN851982 LWJ851973:LWJ851982 MGF851973:MGF851982 MQB851973:MQB851982 MZX851973:MZX851982 NJT851973:NJT851982 NTP851973:NTP851982 ODL851973:ODL851982 ONH851973:ONH851982 OXD851973:OXD851982 PGZ851973:PGZ851982 PQV851973:PQV851982 QAR851973:QAR851982 QKN851973:QKN851982 QUJ851973:QUJ851982 REF851973:REF851982 ROB851973:ROB851982 RXX851973:RXX851982 SHT851973:SHT851982 SRP851973:SRP851982 TBL851973:TBL851982 TLH851973:TLH851982 TVD851973:TVD851982 UEZ851973:UEZ851982 UOV851973:UOV851982 UYR851973:UYR851982 VIN851973:VIN851982 VSJ851973:VSJ851982 WCF851973:WCF851982 WMB851973:WMB851982 WVX851973:WVX851982 JL917509:JL917518 TH917509:TH917518 ADD917509:ADD917518 AMZ917509:AMZ917518 AWV917509:AWV917518 BGR917509:BGR917518 BQN917509:BQN917518 CAJ917509:CAJ917518 CKF917509:CKF917518 CUB917509:CUB917518 DDX917509:DDX917518 DNT917509:DNT917518 DXP917509:DXP917518 EHL917509:EHL917518 ERH917509:ERH917518 FBD917509:FBD917518 FKZ917509:FKZ917518 FUV917509:FUV917518 GER917509:GER917518 GON917509:GON917518 GYJ917509:GYJ917518 HIF917509:HIF917518 HSB917509:HSB917518 IBX917509:IBX917518 ILT917509:ILT917518 IVP917509:IVP917518 JFL917509:JFL917518 JPH917509:JPH917518 JZD917509:JZD917518 KIZ917509:KIZ917518 KSV917509:KSV917518 LCR917509:LCR917518 LMN917509:LMN917518 LWJ917509:LWJ917518 MGF917509:MGF917518 MQB917509:MQB917518 MZX917509:MZX917518 NJT917509:NJT917518 NTP917509:NTP917518 ODL917509:ODL917518 ONH917509:ONH917518 OXD917509:OXD917518 PGZ917509:PGZ917518 PQV917509:PQV917518 QAR917509:QAR917518 QKN917509:QKN917518 QUJ917509:QUJ917518 REF917509:REF917518 ROB917509:ROB917518 RXX917509:RXX917518 SHT917509:SHT917518 SRP917509:SRP917518 TBL917509:TBL917518 TLH917509:TLH917518 TVD917509:TVD917518 UEZ917509:UEZ917518 UOV917509:UOV917518 UYR917509:UYR917518 VIN917509:VIN917518 VSJ917509:VSJ917518 WCF917509:WCF917518 WMB917509:WMB917518 WVX917509:WVX917518 JL983045:JL983054 TH983045:TH983054 ADD983045:ADD983054 AMZ983045:AMZ983054 AWV983045:AWV983054 BGR983045:BGR983054 BQN983045:BQN983054 CAJ983045:CAJ983054 CKF983045:CKF983054 CUB983045:CUB983054 DDX983045:DDX983054 DNT983045:DNT983054 DXP983045:DXP983054 EHL983045:EHL983054 ERH983045:ERH983054 FBD983045:FBD983054 FKZ983045:FKZ983054 FUV983045:FUV983054 GER983045:GER983054 GON983045:GON983054 GYJ983045:GYJ983054 HIF983045:HIF983054 HSB983045:HSB983054 IBX983045:IBX983054 ILT983045:ILT983054 IVP983045:IVP983054 JFL983045:JFL983054 JPH983045:JPH983054 JZD983045:JZD983054 KIZ983045:KIZ983054 KSV983045:KSV983054 LCR983045:LCR983054 LMN983045:LMN983054 LWJ983045:LWJ983054 MGF983045:MGF983054 MQB983045:MQB983054 MZX983045:MZX983054 NJT983045:NJT983054 NTP983045:NTP983054 ODL983045:ODL983054 ONH983045:ONH983054 OXD983045:OXD983054 PGZ983045:PGZ983054 PQV983045:PQV983054 QAR983045:QAR983054 QKN983045:QKN983054 QUJ983045:QUJ983054 REF983045:REF983054 ROB983045:ROB983054 RXX983045:RXX983054 SHT983045:SHT983054 SRP983045:SRP983054 TBL983045:TBL983054 TLH983045:TLH983054 TVD983045:TVD983054 UEZ983045:UEZ983054 UOV983045:UOV983054 UYR983045:UYR983054 VIN983045:VIN983054 VSJ983045:VSJ983054 WCF983045:WCF983054 WMB983045:WMB983054 P16:P24" xr:uid="{00000000-0002-0000-28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5:WVU983054 JI16:JI25 TE16:TE25 ADA16:ADA25 AMW16:AMW25 AWS16:AWS25 BGO16:BGO25 BQK16:BQK25 CAG16:CAG25 CKC16:CKC25 CTY16:CTY25 DDU16:DDU25 DNQ16:DNQ25 DXM16:DXM25 EHI16:EHI25 ERE16:ERE25 FBA16:FBA25 FKW16:FKW25 FUS16:FUS25 GEO16:GEO25 GOK16:GOK25 GYG16:GYG25 HIC16:HIC25 HRY16:HRY25 IBU16:IBU25 ILQ16:ILQ25 IVM16:IVM25 JFI16:JFI25 JPE16:JPE25 JZA16:JZA25 KIW16:KIW25 KSS16:KSS25 LCO16:LCO25 LMK16:LMK25 LWG16:LWG25 MGC16:MGC25 MPY16:MPY25 MZU16:MZU25 NJQ16:NJQ25 NTM16:NTM25 ODI16:ODI25 ONE16:ONE25 OXA16:OXA25 PGW16:PGW25 PQS16:PQS25 QAO16:QAO25 QKK16:QKK25 QUG16:QUG25 REC16:REC25 RNY16:RNY25 RXU16:RXU25 SHQ16:SHQ25 SRM16:SRM25 TBI16:TBI25 TLE16:TLE25 TVA16:TVA25 UEW16:UEW25 UOS16:UOS25 UYO16:UYO25 VIK16:VIK25 VSG16:VSG25 WCC16:WCC25 WLY16:WLY25 WVU16:WVU25 M65549:M65558 JI65541:JI65550 TE65541:TE65550 ADA65541:ADA65550 AMW65541:AMW65550 AWS65541:AWS65550 BGO65541:BGO65550 BQK65541:BQK65550 CAG65541:CAG65550 CKC65541:CKC65550 CTY65541:CTY65550 DDU65541:DDU65550 DNQ65541:DNQ65550 DXM65541:DXM65550 EHI65541:EHI65550 ERE65541:ERE65550 FBA65541:FBA65550 FKW65541:FKW65550 FUS65541:FUS65550 GEO65541:GEO65550 GOK65541:GOK65550 GYG65541:GYG65550 HIC65541:HIC65550 HRY65541:HRY65550 IBU65541:IBU65550 ILQ65541:ILQ65550 IVM65541:IVM65550 JFI65541:JFI65550 JPE65541:JPE65550 JZA65541:JZA65550 KIW65541:KIW65550 KSS65541:KSS65550 LCO65541:LCO65550 LMK65541:LMK65550 LWG65541:LWG65550 MGC65541:MGC65550 MPY65541:MPY65550 MZU65541:MZU65550 NJQ65541:NJQ65550 NTM65541:NTM65550 ODI65541:ODI65550 ONE65541:ONE65550 OXA65541:OXA65550 PGW65541:PGW65550 PQS65541:PQS65550 QAO65541:QAO65550 QKK65541:QKK65550 QUG65541:QUG65550 REC65541:REC65550 RNY65541:RNY65550 RXU65541:RXU65550 SHQ65541:SHQ65550 SRM65541:SRM65550 TBI65541:TBI65550 TLE65541:TLE65550 TVA65541:TVA65550 UEW65541:UEW65550 UOS65541:UOS65550 UYO65541:UYO65550 VIK65541:VIK65550 VSG65541:VSG65550 WCC65541:WCC65550 WLY65541:WLY65550 WVU65541:WVU65550 M131085:M131094 JI131077:JI131086 TE131077:TE131086 ADA131077:ADA131086 AMW131077:AMW131086 AWS131077:AWS131086 BGO131077:BGO131086 BQK131077:BQK131086 CAG131077:CAG131086 CKC131077:CKC131086 CTY131077:CTY131086 DDU131077:DDU131086 DNQ131077:DNQ131086 DXM131077:DXM131086 EHI131077:EHI131086 ERE131077:ERE131086 FBA131077:FBA131086 FKW131077:FKW131086 FUS131077:FUS131086 GEO131077:GEO131086 GOK131077:GOK131086 GYG131077:GYG131086 HIC131077:HIC131086 HRY131077:HRY131086 IBU131077:IBU131086 ILQ131077:ILQ131086 IVM131077:IVM131086 JFI131077:JFI131086 JPE131077:JPE131086 JZA131077:JZA131086 KIW131077:KIW131086 KSS131077:KSS131086 LCO131077:LCO131086 LMK131077:LMK131086 LWG131077:LWG131086 MGC131077:MGC131086 MPY131077:MPY131086 MZU131077:MZU131086 NJQ131077:NJQ131086 NTM131077:NTM131086 ODI131077:ODI131086 ONE131077:ONE131086 OXA131077:OXA131086 PGW131077:PGW131086 PQS131077:PQS131086 QAO131077:QAO131086 QKK131077:QKK131086 QUG131077:QUG131086 REC131077:REC131086 RNY131077:RNY131086 RXU131077:RXU131086 SHQ131077:SHQ131086 SRM131077:SRM131086 TBI131077:TBI131086 TLE131077:TLE131086 TVA131077:TVA131086 UEW131077:UEW131086 UOS131077:UOS131086 UYO131077:UYO131086 VIK131077:VIK131086 VSG131077:VSG131086 WCC131077:WCC131086 WLY131077:WLY131086 WVU131077:WVU131086 M196621:M196630 JI196613:JI196622 TE196613:TE196622 ADA196613:ADA196622 AMW196613:AMW196622 AWS196613:AWS196622 BGO196613:BGO196622 BQK196613:BQK196622 CAG196613:CAG196622 CKC196613:CKC196622 CTY196613:CTY196622 DDU196613:DDU196622 DNQ196613:DNQ196622 DXM196613:DXM196622 EHI196613:EHI196622 ERE196613:ERE196622 FBA196613:FBA196622 FKW196613:FKW196622 FUS196613:FUS196622 GEO196613:GEO196622 GOK196613:GOK196622 GYG196613:GYG196622 HIC196613:HIC196622 HRY196613:HRY196622 IBU196613:IBU196622 ILQ196613:ILQ196622 IVM196613:IVM196622 JFI196613:JFI196622 JPE196613:JPE196622 JZA196613:JZA196622 KIW196613:KIW196622 KSS196613:KSS196622 LCO196613:LCO196622 LMK196613:LMK196622 LWG196613:LWG196622 MGC196613:MGC196622 MPY196613:MPY196622 MZU196613:MZU196622 NJQ196613:NJQ196622 NTM196613:NTM196622 ODI196613:ODI196622 ONE196613:ONE196622 OXA196613:OXA196622 PGW196613:PGW196622 PQS196613:PQS196622 QAO196613:QAO196622 QKK196613:QKK196622 QUG196613:QUG196622 REC196613:REC196622 RNY196613:RNY196622 RXU196613:RXU196622 SHQ196613:SHQ196622 SRM196613:SRM196622 TBI196613:TBI196622 TLE196613:TLE196622 TVA196613:TVA196622 UEW196613:UEW196622 UOS196613:UOS196622 UYO196613:UYO196622 VIK196613:VIK196622 VSG196613:VSG196622 WCC196613:WCC196622 WLY196613:WLY196622 WVU196613:WVU196622 M262157:M262166 JI262149:JI262158 TE262149:TE262158 ADA262149:ADA262158 AMW262149:AMW262158 AWS262149:AWS262158 BGO262149:BGO262158 BQK262149:BQK262158 CAG262149:CAG262158 CKC262149:CKC262158 CTY262149:CTY262158 DDU262149:DDU262158 DNQ262149:DNQ262158 DXM262149:DXM262158 EHI262149:EHI262158 ERE262149:ERE262158 FBA262149:FBA262158 FKW262149:FKW262158 FUS262149:FUS262158 GEO262149:GEO262158 GOK262149:GOK262158 GYG262149:GYG262158 HIC262149:HIC262158 HRY262149:HRY262158 IBU262149:IBU262158 ILQ262149:ILQ262158 IVM262149:IVM262158 JFI262149:JFI262158 JPE262149:JPE262158 JZA262149:JZA262158 KIW262149:KIW262158 KSS262149:KSS262158 LCO262149:LCO262158 LMK262149:LMK262158 LWG262149:LWG262158 MGC262149:MGC262158 MPY262149:MPY262158 MZU262149:MZU262158 NJQ262149:NJQ262158 NTM262149:NTM262158 ODI262149:ODI262158 ONE262149:ONE262158 OXA262149:OXA262158 PGW262149:PGW262158 PQS262149:PQS262158 QAO262149:QAO262158 QKK262149:QKK262158 QUG262149:QUG262158 REC262149:REC262158 RNY262149:RNY262158 RXU262149:RXU262158 SHQ262149:SHQ262158 SRM262149:SRM262158 TBI262149:TBI262158 TLE262149:TLE262158 TVA262149:TVA262158 UEW262149:UEW262158 UOS262149:UOS262158 UYO262149:UYO262158 VIK262149:VIK262158 VSG262149:VSG262158 WCC262149:WCC262158 WLY262149:WLY262158 WVU262149:WVU262158 M327693:M327702 JI327685:JI327694 TE327685:TE327694 ADA327685:ADA327694 AMW327685:AMW327694 AWS327685:AWS327694 BGO327685:BGO327694 BQK327685:BQK327694 CAG327685:CAG327694 CKC327685:CKC327694 CTY327685:CTY327694 DDU327685:DDU327694 DNQ327685:DNQ327694 DXM327685:DXM327694 EHI327685:EHI327694 ERE327685:ERE327694 FBA327685:FBA327694 FKW327685:FKW327694 FUS327685:FUS327694 GEO327685:GEO327694 GOK327685:GOK327694 GYG327685:GYG327694 HIC327685:HIC327694 HRY327685:HRY327694 IBU327685:IBU327694 ILQ327685:ILQ327694 IVM327685:IVM327694 JFI327685:JFI327694 JPE327685:JPE327694 JZA327685:JZA327694 KIW327685:KIW327694 KSS327685:KSS327694 LCO327685:LCO327694 LMK327685:LMK327694 LWG327685:LWG327694 MGC327685:MGC327694 MPY327685:MPY327694 MZU327685:MZU327694 NJQ327685:NJQ327694 NTM327685:NTM327694 ODI327685:ODI327694 ONE327685:ONE327694 OXA327685:OXA327694 PGW327685:PGW327694 PQS327685:PQS327694 QAO327685:QAO327694 QKK327685:QKK327694 QUG327685:QUG327694 REC327685:REC327694 RNY327685:RNY327694 RXU327685:RXU327694 SHQ327685:SHQ327694 SRM327685:SRM327694 TBI327685:TBI327694 TLE327685:TLE327694 TVA327685:TVA327694 UEW327685:UEW327694 UOS327685:UOS327694 UYO327685:UYO327694 VIK327685:VIK327694 VSG327685:VSG327694 WCC327685:WCC327694 WLY327685:WLY327694 WVU327685:WVU327694 M393229:M393238 JI393221:JI393230 TE393221:TE393230 ADA393221:ADA393230 AMW393221:AMW393230 AWS393221:AWS393230 BGO393221:BGO393230 BQK393221:BQK393230 CAG393221:CAG393230 CKC393221:CKC393230 CTY393221:CTY393230 DDU393221:DDU393230 DNQ393221:DNQ393230 DXM393221:DXM393230 EHI393221:EHI393230 ERE393221:ERE393230 FBA393221:FBA393230 FKW393221:FKW393230 FUS393221:FUS393230 GEO393221:GEO393230 GOK393221:GOK393230 GYG393221:GYG393230 HIC393221:HIC393230 HRY393221:HRY393230 IBU393221:IBU393230 ILQ393221:ILQ393230 IVM393221:IVM393230 JFI393221:JFI393230 JPE393221:JPE393230 JZA393221:JZA393230 KIW393221:KIW393230 KSS393221:KSS393230 LCO393221:LCO393230 LMK393221:LMK393230 LWG393221:LWG393230 MGC393221:MGC393230 MPY393221:MPY393230 MZU393221:MZU393230 NJQ393221:NJQ393230 NTM393221:NTM393230 ODI393221:ODI393230 ONE393221:ONE393230 OXA393221:OXA393230 PGW393221:PGW393230 PQS393221:PQS393230 QAO393221:QAO393230 QKK393221:QKK393230 QUG393221:QUG393230 REC393221:REC393230 RNY393221:RNY393230 RXU393221:RXU393230 SHQ393221:SHQ393230 SRM393221:SRM393230 TBI393221:TBI393230 TLE393221:TLE393230 TVA393221:TVA393230 UEW393221:UEW393230 UOS393221:UOS393230 UYO393221:UYO393230 VIK393221:VIK393230 VSG393221:VSG393230 WCC393221:WCC393230 WLY393221:WLY393230 WVU393221:WVU393230 M458765:M458774 JI458757:JI458766 TE458757:TE458766 ADA458757:ADA458766 AMW458757:AMW458766 AWS458757:AWS458766 BGO458757:BGO458766 BQK458757:BQK458766 CAG458757:CAG458766 CKC458757:CKC458766 CTY458757:CTY458766 DDU458757:DDU458766 DNQ458757:DNQ458766 DXM458757:DXM458766 EHI458757:EHI458766 ERE458757:ERE458766 FBA458757:FBA458766 FKW458757:FKW458766 FUS458757:FUS458766 GEO458757:GEO458766 GOK458757:GOK458766 GYG458757:GYG458766 HIC458757:HIC458766 HRY458757:HRY458766 IBU458757:IBU458766 ILQ458757:ILQ458766 IVM458757:IVM458766 JFI458757:JFI458766 JPE458757:JPE458766 JZA458757:JZA458766 KIW458757:KIW458766 KSS458757:KSS458766 LCO458757:LCO458766 LMK458757:LMK458766 LWG458757:LWG458766 MGC458757:MGC458766 MPY458757:MPY458766 MZU458757:MZU458766 NJQ458757:NJQ458766 NTM458757:NTM458766 ODI458757:ODI458766 ONE458757:ONE458766 OXA458757:OXA458766 PGW458757:PGW458766 PQS458757:PQS458766 QAO458757:QAO458766 QKK458757:QKK458766 QUG458757:QUG458766 REC458757:REC458766 RNY458757:RNY458766 RXU458757:RXU458766 SHQ458757:SHQ458766 SRM458757:SRM458766 TBI458757:TBI458766 TLE458757:TLE458766 TVA458757:TVA458766 UEW458757:UEW458766 UOS458757:UOS458766 UYO458757:UYO458766 VIK458757:VIK458766 VSG458757:VSG458766 WCC458757:WCC458766 WLY458757:WLY458766 WVU458757:WVU458766 M524301:M524310 JI524293:JI524302 TE524293:TE524302 ADA524293:ADA524302 AMW524293:AMW524302 AWS524293:AWS524302 BGO524293:BGO524302 BQK524293:BQK524302 CAG524293:CAG524302 CKC524293:CKC524302 CTY524293:CTY524302 DDU524293:DDU524302 DNQ524293:DNQ524302 DXM524293:DXM524302 EHI524293:EHI524302 ERE524293:ERE524302 FBA524293:FBA524302 FKW524293:FKW524302 FUS524293:FUS524302 GEO524293:GEO524302 GOK524293:GOK524302 GYG524293:GYG524302 HIC524293:HIC524302 HRY524293:HRY524302 IBU524293:IBU524302 ILQ524293:ILQ524302 IVM524293:IVM524302 JFI524293:JFI524302 JPE524293:JPE524302 JZA524293:JZA524302 KIW524293:KIW524302 KSS524293:KSS524302 LCO524293:LCO524302 LMK524293:LMK524302 LWG524293:LWG524302 MGC524293:MGC524302 MPY524293:MPY524302 MZU524293:MZU524302 NJQ524293:NJQ524302 NTM524293:NTM524302 ODI524293:ODI524302 ONE524293:ONE524302 OXA524293:OXA524302 PGW524293:PGW524302 PQS524293:PQS524302 QAO524293:QAO524302 QKK524293:QKK524302 QUG524293:QUG524302 REC524293:REC524302 RNY524293:RNY524302 RXU524293:RXU524302 SHQ524293:SHQ524302 SRM524293:SRM524302 TBI524293:TBI524302 TLE524293:TLE524302 TVA524293:TVA524302 UEW524293:UEW524302 UOS524293:UOS524302 UYO524293:UYO524302 VIK524293:VIK524302 VSG524293:VSG524302 WCC524293:WCC524302 WLY524293:WLY524302 WVU524293:WVU524302 M589837:M589846 JI589829:JI589838 TE589829:TE589838 ADA589829:ADA589838 AMW589829:AMW589838 AWS589829:AWS589838 BGO589829:BGO589838 BQK589829:BQK589838 CAG589829:CAG589838 CKC589829:CKC589838 CTY589829:CTY589838 DDU589829:DDU589838 DNQ589829:DNQ589838 DXM589829:DXM589838 EHI589829:EHI589838 ERE589829:ERE589838 FBA589829:FBA589838 FKW589829:FKW589838 FUS589829:FUS589838 GEO589829:GEO589838 GOK589829:GOK589838 GYG589829:GYG589838 HIC589829:HIC589838 HRY589829:HRY589838 IBU589829:IBU589838 ILQ589829:ILQ589838 IVM589829:IVM589838 JFI589829:JFI589838 JPE589829:JPE589838 JZA589829:JZA589838 KIW589829:KIW589838 KSS589829:KSS589838 LCO589829:LCO589838 LMK589829:LMK589838 LWG589829:LWG589838 MGC589829:MGC589838 MPY589829:MPY589838 MZU589829:MZU589838 NJQ589829:NJQ589838 NTM589829:NTM589838 ODI589829:ODI589838 ONE589829:ONE589838 OXA589829:OXA589838 PGW589829:PGW589838 PQS589829:PQS589838 QAO589829:QAO589838 QKK589829:QKK589838 QUG589829:QUG589838 REC589829:REC589838 RNY589829:RNY589838 RXU589829:RXU589838 SHQ589829:SHQ589838 SRM589829:SRM589838 TBI589829:TBI589838 TLE589829:TLE589838 TVA589829:TVA589838 UEW589829:UEW589838 UOS589829:UOS589838 UYO589829:UYO589838 VIK589829:VIK589838 VSG589829:VSG589838 WCC589829:WCC589838 WLY589829:WLY589838 WVU589829:WVU589838 M655373:M655382 JI655365:JI655374 TE655365:TE655374 ADA655365:ADA655374 AMW655365:AMW655374 AWS655365:AWS655374 BGO655365:BGO655374 BQK655365:BQK655374 CAG655365:CAG655374 CKC655365:CKC655374 CTY655365:CTY655374 DDU655365:DDU655374 DNQ655365:DNQ655374 DXM655365:DXM655374 EHI655365:EHI655374 ERE655365:ERE655374 FBA655365:FBA655374 FKW655365:FKW655374 FUS655365:FUS655374 GEO655365:GEO655374 GOK655365:GOK655374 GYG655365:GYG655374 HIC655365:HIC655374 HRY655365:HRY655374 IBU655365:IBU655374 ILQ655365:ILQ655374 IVM655365:IVM655374 JFI655365:JFI655374 JPE655365:JPE655374 JZA655365:JZA655374 KIW655365:KIW655374 KSS655365:KSS655374 LCO655365:LCO655374 LMK655365:LMK655374 LWG655365:LWG655374 MGC655365:MGC655374 MPY655365:MPY655374 MZU655365:MZU655374 NJQ655365:NJQ655374 NTM655365:NTM655374 ODI655365:ODI655374 ONE655365:ONE655374 OXA655365:OXA655374 PGW655365:PGW655374 PQS655365:PQS655374 QAO655365:QAO655374 QKK655365:QKK655374 QUG655365:QUG655374 REC655365:REC655374 RNY655365:RNY655374 RXU655365:RXU655374 SHQ655365:SHQ655374 SRM655365:SRM655374 TBI655365:TBI655374 TLE655365:TLE655374 TVA655365:TVA655374 UEW655365:UEW655374 UOS655365:UOS655374 UYO655365:UYO655374 VIK655365:VIK655374 VSG655365:VSG655374 WCC655365:WCC655374 WLY655365:WLY655374 WVU655365:WVU655374 M720909:M720918 JI720901:JI720910 TE720901:TE720910 ADA720901:ADA720910 AMW720901:AMW720910 AWS720901:AWS720910 BGO720901:BGO720910 BQK720901:BQK720910 CAG720901:CAG720910 CKC720901:CKC720910 CTY720901:CTY720910 DDU720901:DDU720910 DNQ720901:DNQ720910 DXM720901:DXM720910 EHI720901:EHI720910 ERE720901:ERE720910 FBA720901:FBA720910 FKW720901:FKW720910 FUS720901:FUS720910 GEO720901:GEO720910 GOK720901:GOK720910 GYG720901:GYG720910 HIC720901:HIC720910 HRY720901:HRY720910 IBU720901:IBU720910 ILQ720901:ILQ720910 IVM720901:IVM720910 JFI720901:JFI720910 JPE720901:JPE720910 JZA720901:JZA720910 KIW720901:KIW720910 KSS720901:KSS720910 LCO720901:LCO720910 LMK720901:LMK720910 LWG720901:LWG720910 MGC720901:MGC720910 MPY720901:MPY720910 MZU720901:MZU720910 NJQ720901:NJQ720910 NTM720901:NTM720910 ODI720901:ODI720910 ONE720901:ONE720910 OXA720901:OXA720910 PGW720901:PGW720910 PQS720901:PQS720910 QAO720901:QAO720910 QKK720901:QKK720910 QUG720901:QUG720910 REC720901:REC720910 RNY720901:RNY720910 RXU720901:RXU720910 SHQ720901:SHQ720910 SRM720901:SRM720910 TBI720901:TBI720910 TLE720901:TLE720910 TVA720901:TVA720910 UEW720901:UEW720910 UOS720901:UOS720910 UYO720901:UYO720910 VIK720901:VIK720910 VSG720901:VSG720910 WCC720901:WCC720910 WLY720901:WLY720910 WVU720901:WVU720910 M786445:M786454 JI786437:JI786446 TE786437:TE786446 ADA786437:ADA786446 AMW786437:AMW786446 AWS786437:AWS786446 BGO786437:BGO786446 BQK786437:BQK786446 CAG786437:CAG786446 CKC786437:CKC786446 CTY786437:CTY786446 DDU786437:DDU786446 DNQ786437:DNQ786446 DXM786437:DXM786446 EHI786437:EHI786446 ERE786437:ERE786446 FBA786437:FBA786446 FKW786437:FKW786446 FUS786437:FUS786446 GEO786437:GEO786446 GOK786437:GOK786446 GYG786437:GYG786446 HIC786437:HIC786446 HRY786437:HRY786446 IBU786437:IBU786446 ILQ786437:ILQ786446 IVM786437:IVM786446 JFI786437:JFI786446 JPE786437:JPE786446 JZA786437:JZA786446 KIW786437:KIW786446 KSS786437:KSS786446 LCO786437:LCO786446 LMK786437:LMK786446 LWG786437:LWG786446 MGC786437:MGC786446 MPY786437:MPY786446 MZU786437:MZU786446 NJQ786437:NJQ786446 NTM786437:NTM786446 ODI786437:ODI786446 ONE786437:ONE786446 OXA786437:OXA786446 PGW786437:PGW786446 PQS786437:PQS786446 QAO786437:QAO786446 QKK786437:QKK786446 QUG786437:QUG786446 REC786437:REC786446 RNY786437:RNY786446 RXU786437:RXU786446 SHQ786437:SHQ786446 SRM786437:SRM786446 TBI786437:TBI786446 TLE786437:TLE786446 TVA786437:TVA786446 UEW786437:UEW786446 UOS786437:UOS786446 UYO786437:UYO786446 VIK786437:VIK786446 VSG786437:VSG786446 WCC786437:WCC786446 WLY786437:WLY786446 WVU786437:WVU786446 M851981:M851990 JI851973:JI851982 TE851973:TE851982 ADA851973:ADA851982 AMW851973:AMW851982 AWS851973:AWS851982 BGO851973:BGO851982 BQK851973:BQK851982 CAG851973:CAG851982 CKC851973:CKC851982 CTY851973:CTY851982 DDU851973:DDU851982 DNQ851973:DNQ851982 DXM851973:DXM851982 EHI851973:EHI851982 ERE851973:ERE851982 FBA851973:FBA851982 FKW851973:FKW851982 FUS851973:FUS851982 GEO851973:GEO851982 GOK851973:GOK851982 GYG851973:GYG851982 HIC851973:HIC851982 HRY851973:HRY851982 IBU851973:IBU851982 ILQ851973:ILQ851982 IVM851973:IVM851982 JFI851973:JFI851982 JPE851973:JPE851982 JZA851973:JZA851982 KIW851973:KIW851982 KSS851973:KSS851982 LCO851973:LCO851982 LMK851973:LMK851982 LWG851973:LWG851982 MGC851973:MGC851982 MPY851973:MPY851982 MZU851973:MZU851982 NJQ851973:NJQ851982 NTM851973:NTM851982 ODI851973:ODI851982 ONE851973:ONE851982 OXA851973:OXA851982 PGW851973:PGW851982 PQS851973:PQS851982 QAO851973:QAO851982 QKK851973:QKK851982 QUG851973:QUG851982 REC851973:REC851982 RNY851973:RNY851982 RXU851973:RXU851982 SHQ851973:SHQ851982 SRM851973:SRM851982 TBI851973:TBI851982 TLE851973:TLE851982 TVA851973:TVA851982 UEW851973:UEW851982 UOS851973:UOS851982 UYO851973:UYO851982 VIK851973:VIK851982 VSG851973:VSG851982 WCC851973:WCC851982 WLY851973:WLY851982 WVU851973:WVU851982 M917517:M917526 JI917509:JI917518 TE917509:TE917518 ADA917509:ADA917518 AMW917509:AMW917518 AWS917509:AWS917518 BGO917509:BGO917518 BQK917509:BQK917518 CAG917509:CAG917518 CKC917509:CKC917518 CTY917509:CTY917518 DDU917509:DDU917518 DNQ917509:DNQ917518 DXM917509:DXM917518 EHI917509:EHI917518 ERE917509:ERE917518 FBA917509:FBA917518 FKW917509:FKW917518 FUS917509:FUS917518 GEO917509:GEO917518 GOK917509:GOK917518 GYG917509:GYG917518 HIC917509:HIC917518 HRY917509:HRY917518 IBU917509:IBU917518 ILQ917509:ILQ917518 IVM917509:IVM917518 JFI917509:JFI917518 JPE917509:JPE917518 JZA917509:JZA917518 KIW917509:KIW917518 KSS917509:KSS917518 LCO917509:LCO917518 LMK917509:LMK917518 LWG917509:LWG917518 MGC917509:MGC917518 MPY917509:MPY917518 MZU917509:MZU917518 NJQ917509:NJQ917518 NTM917509:NTM917518 ODI917509:ODI917518 ONE917509:ONE917518 OXA917509:OXA917518 PGW917509:PGW917518 PQS917509:PQS917518 QAO917509:QAO917518 QKK917509:QKK917518 QUG917509:QUG917518 REC917509:REC917518 RNY917509:RNY917518 RXU917509:RXU917518 SHQ917509:SHQ917518 SRM917509:SRM917518 TBI917509:TBI917518 TLE917509:TLE917518 TVA917509:TVA917518 UEW917509:UEW917518 UOS917509:UOS917518 UYO917509:UYO917518 VIK917509:VIK917518 VSG917509:VSG917518 WCC917509:WCC917518 WLY917509:WLY917518 WVU917509:WVU917518 M983053:M983062 JI983045:JI983054 TE983045:TE983054 ADA983045:ADA983054 AMW983045:AMW983054 AWS983045:AWS983054 BGO983045:BGO983054 BQK983045:BQK983054 CAG983045:CAG983054 CKC983045:CKC983054 CTY983045:CTY983054 DDU983045:DDU983054 DNQ983045:DNQ983054 DXM983045:DXM983054 EHI983045:EHI983054 ERE983045:ERE983054 FBA983045:FBA983054 FKW983045:FKW983054 FUS983045:FUS983054 GEO983045:GEO983054 GOK983045:GOK983054 GYG983045:GYG983054 HIC983045:HIC983054 HRY983045:HRY983054 IBU983045:IBU983054 ILQ983045:ILQ983054 IVM983045:IVM983054 JFI983045:JFI983054 JPE983045:JPE983054 JZA983045:JZA983054 KIW983045:KIW983054 KSS983045:KSS983054 LCO983045:LCO983054 LMK983045:LMK983054 LWG983045:LWG983054 MGC983045:MGC983054 MPY983045:MPY983054 MZU983045:MZU983054 NJQ983045:NJQ983054 NTM983045:NTM983054 ODI983045:ODI983054 ONE983045:ONE983054 OXA983045:OXA983054 PGW983045:PGW983054 PQS983045:PQS983054 QAO983045:QAO983054 QKK983045:QKK983054 QUG983045:QUG983054 REC983045:REC983054 RNY983045:RNY983054 RXU983045:RXU983054 SHQ983045:SHQ983054 SRM983045:SRM983054 TBI983045:TBI983054 TLE983045:TLE983054 TVA983045:TVA983054 UEW983045:UEW983054 UOS983045:UOS983054 UYO983045:UYO983054 VIK983045:VIK983054 VSG983045:VSG983054 WCC983045:WCC983054 WLY983045:WLY983054 M16:M24" xr:uid="{00000000-0002-0000-2800-000007000000}">
      <formula1>0</formula1>
      <formula2>C16</formula2>
    </dataValidation>
    <dataValidation showInputMessage="1" showErrorMessage="1" sqref="R16:R24 JJ16:JJ25 TF16:TF25 ADB16:ADB25 AMX16:AMX25 AWT16:AWT25 BGP16:BGP25 BQL16:BQL25 CAH16:CAH25 CKD16:CKD25 CTZ16:CTZ25 DDV16:DDV25 DNR16:DNR25 DXN16:DXN25 EHJ16:EHJ25 ERF16:ERF25 FBB16:FBB25 FKX16:FKX25 FUT16:FUT25 GEP16:GEP25 GOL16:GOL25 GYH16:GYH25 HID16:HID25 HRZ16:HRZ25 IBV16:IBV25 ILR16:ILR25 IVN16:IVN25 JFJ16:JFJ25 JPF16:JPF25 JZB16:JZB25 KIX16:KIX25 KST16:KST25 LCP16:LCP25 LML16:LML25 LWH16:LWH25 MGD16:MGD25 MPZ16:MPZ25 MZV16:MZV25 NJR16:NJR25 NTN16:NTN25 ODJ16:ODJ25 ONF16:ONF25 OXB16:OXB25 PGX16:PGX25 PQT16:PQT25 QAP16:QAP25 QKL16:QKL25 QUH16:QUH25 RED16:RED25 RNZ16:RNZ25 RXV16:RXV25 SHR16:SHR25 SRN16:SRN25 TBJ16:TBJ25 TLF16:TLF25 TVB16:TVB25 UEX16:UEX25 UOT16:UOT25 UYP16:UYP25 VIL16:VIL25 VSH16:VSH25 WCD16:WCD25 WLZ16:WLZ25 WVV16:WVV25 N65549:N65558 JJ65541:JJ65550 TF65541:TF65550 ADB65541:ADB65550 AMX65541:AMX65550 AWT65541:AWT65550 BGP65541:BGP65550 BQL65541:BQL65550 CAH65541:CAH65550 CKD65541:CKD65550 CTZ65541:CTZ65550 DDV65541:DDV65550 DNR65541:DNR65550 DXN65541:DXN65550 EHJ65541:EHJ65550 ERF65541:ERF65550 FBB65541:FBB65550 FKX65541:FKX65550 FUT65541:FUT65550 GEP65541:GEP65550 GOL65541:GOL65550 GYH65541:GYH65550 HID65541:HID65550 HRZ65541:HRZ65550 IBV65541:IBV65550 ILR65541:ILR65550 IVN65541:IVN65550 JFJ65541:JFJ65550 JPF65541:JPF65550 JZB65541:JZB65550 KIX65541:KIX65550 KST65541:KST65550 LCP65541:LCP65550 LML65541:LML65550 LWH65541:LWH65550 MGD65541:MGD65550 MPZ65541:MPZ65550 MZV65541:MZV65550 NJR65541:NJR65550 NTN65541:NTN65550 ODJ65541:ODJ65550 ONF65541:ONF65550 OXB65541:OXB65550 PGX65541:PGX65550 PQT65541:PQT65550 QAP65541:QAP65550 QKL65541:QKL65550 QUH65541:QUH65550 RED65541:RED65550 RNZ65541:RNZ65550 RXV65541:RXV65550 SHR65541:SHR65550 SRN65541:SRN65550 TBJ65541:TBJ65550 TLF65541:TLF65550 TVB65541:TVB65550 UEX65541:UEX65550 UOT65541:UOT65550 UYP65541:UYP65550 VIL65541:VIL65550 VSH65541:VSH65550 WCD65541:WCD65550 WLZ65541:WLZ65550 WVV65541:WVV65550 N131085:N131094 JJ131077:JJ131086 TF131077:TF131086 ADB131077:ADB131086 AMX131077:AMX131086 AWT131077:AWT131086 BGP131077:BGP131086 BQL131077:BQL131086 CAH131077:CAH131086 CKD131077:CKD131086 CTZ131077:CTZ131086 DDV131077:DDV131086 DNR131077:DNR131086 DXN131077:DXN131086 EHJ131077:EHJ131086 ERF131077:ERF131086 FBB131077:FBB131086 FKX131077:FKX131086 FUT131077:FUT131086 GEP131077:GEP131086 GOL131077:GOL131086 GYH131077:GYH131086 HID131077:HID131086 HRZ131077:HRZ131086 IBV131077:IBV131086 ILR131077:ILR131086 IVN131077:IVN131086 JFJ131077:JFJ131086 JPF131077:JPF131086 JZB131077:JZB131086 KIX131077:KIX131086 KST131077:KST131086 LCP131077:LCP131086 LML131077:LML131086 LWH131077:LWH131086 MGD131077:MGD131086 MPZ131077:MPZ131086 MZV131077:MZV131086 NJR131077:NJR131086 NTN131077:NTN131086 ODJ131077:ODJ131086 ONF131077:ONF131086 OXB131077:OXB131086 PGX131077:PGX131086 PQT131077:PQT131086 QAP131077:QAP131086 QKL131077:QKL131086 QUH131077:QUH131086 RED131077:RED131086 RNZ131077:RNZ131086 RXV131077:RXV131086 SHR131077:SHR131086 SRN131077:SRN131086 TBJ131077:TBJ131086 TLF131077:TLF131086 TVB131077:TVB131086 UEX131077:UEX131086 UOT131077:UOT131086 UYP131077:UYP131086 VIL131077:VIL131086 VSH131077:VSH131086 WCD131077:WCD131086 WLZ131077:WLZ131086 WVV131077:WVV131086 N196621:N196630 JJ196613:JJ196622 TF196613:TF196622 ADB196613:ADB196622 AMX196613:AMX196622 AWT196613:AWT196622 BGP196613:BGP196622 BQL196613:BQL196622 CAH196613:CAH196622 CKD196613:CKD196622 CTZ196613:CTZ196622 DDV196613:DDV196622 DNR196613:DNR196622 DXN196613:DXN196622 EHJ196613:EHJ196622 ERF196613:ERF196622 FBB196613:FBB196622 FKX196613:FKX196622 FUT196613:FUT196622 GEP196613:GEP196622 GOL196613:GOL196622 GYH196613:GYH196622 HID196613:HID196622 HRZ196613:HRZ196622 IBV196613:IBV196622 ILR196613:ILR196622 IVN196613:IVN196622 JFJ196613:JFJ196622 JPF196613:JPF196622 JZB196613:JZB196622 KIX196613:KIX196622 KST196613:KST196622 LCP196613:LCP196622 LML196613:LML196622 LWH196613:LWH196622 MGD196613:MGD196622 MPZ196613:MPZ196622 MZV196613:MZV196622 NJR196613:NJR196622 NTN196613:NTN196622 ODJ196613:ODJ196622 ONF196613:ONF196622 OXB196613:OXB196622 PGX196613:PGX196622 PQT196613:PQT196622 QAP196613:QAP196622 QKL196613:QKL196622 QUH196613:QUH196622 RED196613:RED196622 RNZ196613:RNZ196622 RXV196613:RXV196622 SHR196613:SHR196622 SRN196613:SRN196622 TBJ196613:TBJ196622 TLF196613:TLF196622 TVB196613:TVB196622 UEX196613:UEX196622 UOT196613:UOT196622 UYP196613:UYP196622 VIL196613:VIL196622 VSH196613:VSH196622 WCD196613:WCD196622 WLZ196613:WLZ196622 WVV196613:WVV196622 N262157:N262166 JJ262149:JJ262158 TF262149:TF262158 ADB262149:ADB262158 AMX262149:AMX262158 AWT262149:AWT262158 BGP262149:BGP262158 BQL262149:BQL262158 CAH262149:CAH262158 CKD262149:CKD262158 CTZ262149:CTZ262158 DDV262149:DDV262158 DNR262149:DNR262158 DXN262149:DXN262158 EHJ262149:EHJ262158 ERF262149:ERF262158 FBB262149:FBB262158 FKX262149:FKX262158 FUT262149:FUT262158 GEP262149:GEP262158 GOL262149:GOL262158 GYH262149:GYH262158 HID262149:HID262158 HRZ262149:HRZ262158 IBV262149:IBV262158 ILR262149:ILR262158 IVN262149:IVN262158 JFJ262149:JFJ262158 JPF262149:JPF262158 JZB262149:JZB262158 KIX262149:KIX262158 KST262149:KST262158 LCP262149:LCP262158 LML262149:LML262158 LWH262149:LWH262158 MGD262149:MGD262158 MPZ262149:MPZ262158 MZV262149:MZV262158 NJR262149:NJR262158 NTN262149:NTN262158 ODJ262149:ODJ262158 ONF262149:ONF262158 OXB262149:OXB262158 PGX262149:PGX262158 PQT262149:PQT262158 QAP262149:QAP262158 QKL262149:QKL262158 QUH262149:QUH262158 RED262149:RED262158 RNZ262149:RNZ262158 RXV262149:RXV262158 SHR262149:SHR262158 SRN262149:SRN262158 TBJ262149:TBJ262158 TLF262149:TLF262158 TVB262149:TVB262158 UEX262149:UEX262158 UOT262149:UOT262158 UYP262149:UYP262158 VIL262149:VIL262158 VSH262149:VSH262158 WCD262149:WCD262158 WLZ262149:WLZ262158 WVV262149:WVV262158 N327693:N327702 JJ327685:JJ327694 TF327685:TF327694 ADB327685:ADB327694 AMX327685:AMX327694 AWT327685:AWT327694 BGP327685:BGP327694 BQL327685:BQL327694 CAH327685:CAH327694 CKD327685:CKD327694 CTZ327685:CTZ327694 DDV327685:DDV327694 DNR327685:DNR327694 DXN327685:DXN327694 EHJ327685:EHJ327694 ERF327685:ERF327694 FBB327685:FBB327694 FKX327685:FKX327694 FUT327685:FUT327694 GEP327685:GEP327694 GOL327685:GOL327694 GYH327685:GYH327694 HID327685:HID327694 HRZ327685:HRZ327694 IBV327685:IBV327694 ILR327685:ILR327694 IVN327685:IVN327694 JFJ327685:JFJ327694 JPF327685:JPF327694 JZB327685:JZB327694 KIX327685:KIX327694 KST327685:KST327694 LCP327685:LCP327694 LML327685:LML327694 LWH327685:LWH327694 MGD327685:MGD327694 MPZ327685:MPZ327694 MZV327685:MZV327694 NJR327685:NJR327694 NTN327685:NTN327694 ODJ327685:ODJ327694 ONF327685:ONF327694 OXB327685:OXB327694 PGX327685:PGX327694 PQT327685:PQT327694 QAP327685:QAP327694 QKL327685:QKL327694 QUH327685:QUH327694 RED327685:RED327694 RNZ327685:RNZ327694 RXV327685:RXV327694 SHR327685:SHR327694 SRN327685:SRN327694 TBJ327685:TBJ327694 TLF327685:TLF327694 TVB327685:TVB327694 UEX327685:UEX327694 UOT327685:UOT327694 UYP327685:UYP327694 VIL327685:VIL327694 VSH327685:VSH327694 WCD327685:WCD327694 WLZ327685:WLZ327694 WVV327685:WVV327694 N393229:N393238 JJ393221:JJ393230 TF393221:TF393230 ADB393221:ADB393230 AMX393221:AMX393230 AWT393221:AWT393230 BGP393221:BGP393230 BQL393221:BQL393230 CAH393221:CAH393230 CKD393221:CKD393230 CTZ393221:CTZ393230 DDV393221:DDV393230 DNR393221:DNR393230 DXN393221:DXN393230 EHJ393221:EHJ393230 ERF393221:ERF393230 FBB393221:FBB393230 FKX393221:FKX393230 FUT393221:FUT393230 GEP393221:GEP393230 GOL393221:GOL393230 GYH393221:GYH393230 HID393221:HID393230 HRZ393221:HRZ393230 IBV393221:IBV393230 ILR393221:ILR393230 IVN393221:IVN393230 JFJ393221:JFJ393230 JPF393221:JPF393230 JZB393221:JZB393230 KIX393221:KIX393230 KST393221:KST393230 LCP393221:LCP393230 LML393221:LML393230 LWH393221:LWH393230 MGD393221:MGD393230 MPZ393221:MPZ393230 MZV393221:MZV393230 NJR393221:NJR393230 NTN393221:NTN393230 ODJ393221:ODJ393230 ONF393221:ONF393230 OXB393221:OXB393230 PGX393221:PGX393230 PQT393221:PQT393230 QAP393221:QAP393230 QKL393221:QKL393230 QUH393221:QUH393230 RED393221:RED393230 RNZ393221:RNZ393230 RXV393221:RXV393230 SHR393221:SHR393230 SRN393221:SRN393230 TBJ393221:TBJ393230 TLF393221:TLF393230 TVB393221:TVB393230 UEX393221:UEX393230 UOT393221:UOT393230 UYP393221:UYP393230 VIL393221:VIL393230 VSH393221:VSH393230 WCD393221:WCD393230 WLZ393221:WLZ393230 WVV393221:WVV393230 N458765:N458774 JJ458757:JJ458766 TF458757:TF458766 ADB458757:ADB458766 AMX458757:AMX458766 AWT458757:AWT458766 BGP458757:BGP458766 BQL458757:BQL458766 CAH458757:CAH458766 CKD458757:CKD458766 CTZ458757:CTZ458766 DDV458757:DDV458766 DNR458757:DNR458766 DXN458757:DXN458766 EHJ458757:EHJ458766 ERF458757:ERF458766 FBB458757:FBB458766 FKX458757:FKX458766 FUT458757:FUT458766 GEP458757:GEP458766 GOL458757:GOL458766 GYH458757:GYH458766 HID458757:HID458766 HRZ458757:HRZ458766 IBV458757:IBV458766 ILR458757:ILR458766 IVN458757:IVN458766 JFJ458757:JFJ458766 JPF458757:JPF458766 JZB458757:JZB458766 KIX458757:KIX458766 KST458757:KST458766 LCP458757:LCP458766 LML458757:LML458766 LWH458757:LWH458766 MGD458757:MGD458766 MPZ458757:MPZ458766 MZV458757:MZV458766 NJR458757:NJR458766 NTN458757:NTN458766 ODJ458757:ODJ458766 ONF458757:ONF458766 OXB458757:OXB458766 PGX458757:PGX458766 PQT458757:PQT458766 QAP458757:QAP458766 QKL458757:QKL458766 QUH458757:QUH458766 RED458757:RED458766 RNZ458757:RNZ458766 RXV458757:RXV458766 SHR458757:SHR458766 SRN458757:SRN458766 TBJ458757:TBJ458766 TLF458757:TLF458766 TVB458757:TVB458766 UEX458757:UEX458766 UOT458757:UOT458766 UYP458757:UYP458766 VIL458757:VIL458766 VSH458757:VSH458766 WCD458757:WCD458766 WLZ458757:WLZ458766 WVV458757:WVV458766 N524301:N524310 JJ524293:JJ524302 TF524293:TF524302 ADB524293:ADB524302 AMX524293:AMX524302 AWT524293:AWT524302 BGP524293:BGP524302 BQL524293:BQL524302 CAH524293:CAH524302 CKD524293:CKD524302 CTZ524293:CTZ524302 DDV524293:DDV524302 DNR524293:DNR524302 DXN524293:DXN524302 EHJ524293:EHJ524302 ERF524293:ERF524302 FBB524293:FBB524302 FKX524293:FKX524302 FUT524293:FUT524302 GEP524293:GEP524302 GOL524293:GOL524302 GYH524293:GYH524302 HID524293:HID524302 HRZ524293:HRZ524302 IBV524293:IBV524302 ILR524293:ILR524302 IVN524293:IVN524302 JFJ524293:JFJ524302 JPF524293:JPF524302 JZB524293:JZB524302 KIX524293:KIX524302 KST524293:KST524302 LCP524293:LCP524302 LML524293:LML524302 LWH524293:LWH524302 MGD524293:MGD524302 MPZ524293:MPZ524302 MZV524293:MZV524302 NJR524293:NJR524302 NTN524293:NTN524302 ODJ524293:ODJ524302 ONF524293:ONF524302 OXB524293:OXB524302 PGX524293:PGX524302 PQT524293:PQT524302 QAP524293:QAP524302 QKL524293:QKL524302 QUH524293:QUH524302 RED524293:RED524302 RNZ524293:RNZ524302 RXV524293:RXV524302 SHR524293:SHR524302 SRN524293:SRN524302 TBJ524293:TBJ524302 TLF524293:TLF524302 TVB524293:TVB524302 UEX524293:UEX524302 UOT524293:UOT524302 UYP524293:UYP524302 VIL524293:VIL524302 VSH524293:VSH524302 WCD524293:WCD524302 WLZ524293:WLZ524302 WVV524293:WVV524302 N589837:N589846 JJ589829:JJ589838 TF589829:TF589838 ADB589829:ADB589838 AMX589829:AMX589838 AWT589829:AWT589838 BGP589829:BGP589838 BQL589829:BQL589838 CAH589829:CAH589838 CKD589829:CKD589838 CTZ589829:CTZ589838 DDV589829:DDV589838 DNR589829:DNR589838 DXN589829:DXN589838 EHJ589829:EHJ589838 ERF589829:ERF589838 FBB589829:FBB589838 FKX589829:FKX589838 FUT589829:FUT589838 GEP589829:GEP589838 GOL589829:GOL589838 GYH589829:GYH589838 HID589829:HID589838 HRZ589829:HRZ589838 IBV589829:IBV589838 ILR589829:ILR589838 IVN589829:IVN589838 JFJ589829:JFJ589838 JPF589829:JPF589838 JZB589829:JZB589838 KIX589829:KIX589838 KST589829:KST589838 LCP589829:LCP589838 LML589829:LML589838 LWH589829:LWH589838 MGD589829:MGD589838 MPZ589829:MPZ589838 MZV589829:MZV589838 NJR589829:NJR589838 NTN589829:NTN589838 ODJ589829:ODJ589838 ONF589829:ONF589838 OXB589829:OXB589838 PGX589829:PGX589838 PQT589829:PQT589838 QAP589829:QAP589838 QKL589829:QKL589838 QUH589829:QUH589838 RED589829:RED589838 RNZ589829:RNZ589838 RXV589829:RXV589838 SHR589829:SHR589838 SRN589829:SRN589838 TBJ589829:TBJ589838 TLF589829:TLF589838 TVB589829:TVB589838 UEX589829:UEX589838 UOT589829:UOT589838 UYP589829:UYP589838 VIL589829:VIL589838 VSH589829:VSH589838 WCD589829:WCD589838 WLZ589829:WLZ589838 WVV589829:WVV589838 N655373:N655382 JJ655365:JJ655374 TF655365:TF655374 ADB655365:ADB655374 AMX655365:AMX655374 AWT655365:AWT655374 BGP655365:BGP655374 BQL655365:BQL655374 CAH655365:CAH655374 CKD655365:CKD655374 CTZ655365:CTZ655374 DDV655365:DDV655374 DNR655365:DNR655374 DXN655365:DXN655374 EHJ655365:EHJ655374 ERF655365:ERF655374 FBB655365:FBB655374 FKX655365:FKX655374 FUT655365:FUT655374 GEP655365:GEP655374 GOL655365:GOL655374 GYH655365:GYH655374 HID655365:HID655374 HRZ655365:HRZ655374 IBV655365:IBV655374 ILR655365:ILR655374 IVN655365:IVN655374 JFJ655365:JFJ655374 JPF655365:JPF655374 JZB655365:JZB655374 KIX655365:KIX655374 KST655365:KST655374 LCP655365:LCP655374 LML655365:LML655374 LWH655365:LWH655374 MGD655365:MGD655374 MPZ655365:MPZ655374 MZV655365:MZV655374 NJR655365:NJR655374 NTN655365:NTN655374 ODJ655365:ODJ655374 ONF655365:ONF655374 OXB655365:OXB655374 PGX655365:PGX655374 PQT655365:PQT655374 QAP655365:QAP655374 QKL655365:QKL655374 QUH655365:QUH655374 RED655365:RED655374 RNZ655365:RNZ655374 RXV655365:RXV655374 SHR655365:SHR655374 SRN655365:SRN655374 TBJ655365:TBJ655374 TLF655365:TLF655374 TVB655365:TVB655374 UEX655365:UEX655374 UOT655365:UOT655374 UYP655365:UYP655374 VIL655365:VIL655374 VSH655365:VSH655374 WCD655365:WCD655374 WLZ655365:WLZ655374 WVV655365:WVV655374 N720909:N720918 JJ720901:JJ720910 TF720901:TF720910 ADB720901:ADB720910 AMX720901:AMX720910 AWT720901:AWT720910 BGP720901:BGP720910 BQL720901:BQL720910 CAH720901:CAH720910 CKD720901:CKD720910 CTZ720901:CTZ720910 DDV720901:DDV720910 DNR720901:DNR720910 DXN720901:DXN720910 EHJ720901:EHJ720910 ERF720901:ERF720910 FBB720901:FBB720910 FKX720901:FKX720910 FUT720901:FUT720910 GEP720901:GEP720910 GOL720901:GOL720910 GYH720901:GYH720910 HID720901:HID720910 HRZ720901:HRZ720910 IBV720901:IBV720910 ILR720901:ILR720910 IVN720901:IVN720910 JFJ720901:JFJ720910 JPF720901:JPF720910 JZB720901:JZB720910 KIX720901:KIX720910 KST720901:KST720910 LCP720901:LCP720910 LML720901:LML720910 LWH720901:LWH720910 MGD720901:MGD720910 MPZ720901:MPZ720910 MZV720901:MZV720910 NJR720901:NJR720910 NTN720901:NTN720910 ODJ720901:ODJ720910 ONF720901:ONF720910 OXB720901:OXB720910 PGX720901:PGX720910 PQT720901:PQT720910 QAP720901:QAP720910 QKL720901:QKL720910 QUH720901:QUH720910 RED720901:RED720910 RNZ720901:RNZ720910 RXV720901:RXV720910 SHR720901:SHR720910 SRN720901:SRN720910 TBJ720901:TBJ720910 TLF720901:TLF720910 TVB720901:TVB720910 UEX720901:UEX720910 UOT720901:UOT720910 UYP720901:UYP720910 VIL720901:VIL720910 VSH720901:VSH720910 WCD720901:WCD720910 WLZ720901:WLZ720910 WVV720901:WVV720910 N786445:N786454 JJ786437:JJ786446 TF786437:TF786446 ADB786437:ADB786446 AMX786437:AMX786446 AWT786437:AWT786446 BGP786437:BGP786446 BQL786437:BQL786446 CAH786437:CAH786446 CKD786437:CKD786446 CTZ786437:CTZ786446 DDV786437:DDV786446 DNR786437:DNR786446 DXN786437:DXN786446 EHJ786437:EHJ786446 ERF786437:ERF786446 FBB786437:FBB786446 FKX786437:FKX786446 FUT786437:FUT786446 GEP786437:GEP786446 GOL786437:GOL786446 GYH786437:GYH786446 HID786437:HID786446 HRZ786437:HRZ786446 IBV786437:IBV786446 ILR786437:ILR786446 IVN786437:IVN786446 JFJ786437:JFJ786446 JPF786437:JPF786446 JZB786437:JZB786446 KIX786437:KIX786446 KST786437:KST786446 LCP786437:LCP786446 LML786437:LML786446 LWH786437:LWH786446 MGD786437:MGD786446 MPZ786437:MPZ786446 MZV786437:MZV786446 NJR786437:NJR786446 NTN786437:NTN786446 ODJ786437:ODJ786446 ONF786437:ONF786446 OXB786437:OXB786446 PGX786437:PGX786446 PQT786437:PQT786446 QAP786437:QAP786446 QKL786437:QKL786446 QUH786437:QUH786446 RED786437:RED786446 RNZ786437:RNZ786446 RXV786437:RXV786446 SHR786437:SHR786446 SRN786437:SRN786446 TBJ786437:TBJ786446 TLF786437:TLF786446 TVB786437:TVB786446 UEX786437:UEX786446 UOT786437:UOT786446 UYP786437:UYP786446 VIL786437:VIL786446 VSH786437:VSH786446 WCD786437:WCD786446 WLZ786437:WLZ786446 WVV786437:WVV786446 N851981:N851990 JJ851973:JJ851982 TF851973:TF851982 ADB851973:ADB851982 AMX851973:AMX851982 AWT851973:AWT851982 BGP851973:BGP851982 BQL851973:BQL851982 CAH851973:CAH851982 CKD851973:CKD851982 CTZ851973:CTZ851982 DDV851973:DDV851982 DNR851973:DNR851982 DXN851973:DXN851982 EHJ851973:EHJ851982 ERF851973:ERF851982 FBB851973:FBB851982 FKX851973:FKX851982 FUT851973:FUT851982 GEP851973:GEP851982 GOL851973:GOL851982 GYH851973:GYH851982 HID851973:HID851982 HRZ851973:HRZ851982 IBV851973:IBV851982 ILR851973:ILR851982 IVN851973:IVN851982 JFJ851973:JFJ851982 JPF851973:JPF851982 JZB851973:JZB851982 KIX851973:KIX851982 KST851973:KST851982 LCP851973:LCP851982 LML851973:LML851982 LWH851973:LWH851982 MGD851973:MGD851982 MPZ851973:MPZ851982 MZV851973:MZV851982 NJR851973:NJR851982 NTN851973:NTN851982 ODJ851973:ODJ851982 ONF851973:ONF851982 OXB851973:OXB851982 PGX851973:PGX851982 PQT851973:PQT851982 QAP851973:QAP851982 QKL851973:QKL851982 QUH851973:QUH851982 RED851973:RED851982 RNZ851973:RNZ851982 RXV851973:RXV851982 SHR851973:SHR851982 SRN851973:SRN851982 TBJ851973:TBJ851982 TLF851973:TLF851982 TVB851973:TVB851982 UEX851973:UEX851982 UOT851973:UOT851982 UYP851973:UYP851982 VIL851973:VIL851982 VSH851973:VSH851982 WCD851973:WCD851982 WLZ851973:WLZ851982 WVV851973:WVV851982 N917517:N917526 JJ917509:JJ917518 TF917509:TF917518 ADB917509:ADB917518 AMX917509:AMX917518 AWT917509:AWT917518 BGP917509:BGP917518 BQL917509:BQL917518 CAH917509:CAH917518 CKD917509:CKD917518 CTZ917509:CTZ917518 DDV917509:DDV917518 DNR917509:DNR917518 DXN917509:DXN917518 EHJ917509:EHJ917518 ERF917509:ERF917518 FBB917509:FBB917518 FKX917509:FKX917518 FUT917509:FUT917518 GEP917509:GEP917518 GOL917509:GOL917518 GYH917509:GYH917518 HID917509:HID917518 HRZ917509:HRZ917518 IBV917509:IBV917518 ILR917509:ILR917518 IVN917509:IVN917518 JFJ917509:JFJ917518 JPF917509:JPF917518 JZB917509:JZB917518 KIX917509:KIX917518 KST917509:KST917518 LCP917509:LCP917518 LML917509:LML917518 LWH917509:LWH917518 MGD917509:MGD917518 MPZ917509:MPZ917518 MZV917509:MZV917518 NJR917509:NJR917518 NTN917509:NTN917518 ODJ917509:ODJ917518 ONF917509:ONF917518 OXB917509:OXB917518 PGX917509:PGX917518 PQT917509:PQT917518 QAP917509:QAP917518 QKL917509:QKL917518 QUH917509:QUH917518 RED917509:RED917518 RNZ917509:RNZ917518 RXV917509:RXV917518 SHR917509:SHR917518 SRN917509:SRN917518 TBJ917509:TBJ917518 TLF917509:TLF917518 TVB917509:TVB917518 UEX917509:UEX917518 UOT917509:UOT917518 UYP917509:UYP917518 VIL917509:VIL917518 VSH917509:VSH917518 WCD917509:WCD917518 WLZ917509:WLZ917518 WVV917509:WVV917518 N983053:N983062 JJ983045:JJ983054 TF983045:TF983054 ADB983045:ADB983054 AMX983045:AMX983054 AWT983045:AWT983054 BGP983045:BGP983054 BQL983045:BQL983054 CAH983045:CAH983054 CKD983045:CKD983054 CTZ983045:CTZ983054 DDV983045:DDV983054 DNR983045:DNR983054 DXN983045:DXN983054 EHJ983045:EHJ983054 ERF983045:ERF983054 FBB983045:FBB983054 FKX983045:FKX983054 FUT983045:FUT983054 GEP983045:GEP983054 GOL983045:GOL983054 GYH983045:GYH983054 HID983045:HID983054 HRZ983045:HRZ983054 IBV983045:IBV983054 ILR983045:ILR983054 IVN983045:IVN983054 JFJ983045:JFJ983054 JPF983045:JPF983054 JZB983045:JZB983054 KIX983045:KIX983054 KST983045:KST983054 LCP983045:LCP983054 LML983045:LML983054 LWH983045:LWH983054 MGD983045:MGD983054 MPZ983045:MPZ983054 MZV983045:MZV983054 NJR983045:NJR983054 NTN983045:NTN983054 ODJ983045:ODJ983054 ONF983045:ONF983054 OXB983045:OXB983054 PGX983045:PGX983054 PQT983045:PQT983054 QAP983045:QAP983054 QKL983045:QKL983054 QUH983045:QUH983054 RED983045:RED983054 RNZ983045:RNZ983054 RXV983045:RXV983054 SHR983045:SHR983054 SRN983045:SRN983054 TBJ983045:TBJ983054 TLF983045:TLF983054 TVB983045:TVB983054 UEX983045:UEX983054 UOT983045:UOT983054 UYP983045:UYP983054 VIL983045:VIL983054 VSH983045:VSH983054 WCD983045:WCD983054 WLZ983045:WLZ983054 WVV983045:WVV983054 WVZ983045:WVZ983054 JN16:JN25 TJ16:TJ25 ADF16:ADF25 ANB16:ANB25 AWX16:AWX25 BGT16:BGT25 BQP16:BQP25 CAL16:CAL25 CKH16:CKH25 CUD16:CUD25 DDZ16:DDZ25 DNV16:DNV25 DXR16:DXR25 EHN16:EHN25 ERJ16:ERJ25 FBF16:FBF25 FLB16:FLB25 FUX16:FUX25 GET16:GET25 GOP16:GOP25 GYL16:GYL25 HIH16:HIH25 HSD16:HSD25 IBZ16:IBZ25 ILV16:ILV25 IVR16:IVR25 JFN16:JFN25 JPJ16:JPJ25 JZF16:JZF25 KJB16:KJB25 KSX16:KSX25 LCT16:LCT25 LMP16:LMP25 LWL16:LWL25 MGH16:MGH25 MQD16:MQD25 MZZ16:MZZ25 NJV16:NJV25 NTR16:NTR25 ODN16:ODN25 ONJ16:ONJ25 OXF16:OXF25 PHB16:PHB25 PQX16:PQX25 QAT16:QAT25 QKP16:QKP25 QUL16:QUL25 REH16:REH25 ROD16:ROD25 RXZ16:RXZ25 SHV16:SHV25 SRR16:SRR25 TBN16:TBN25 TLJ16:TLJ25 TVF16:TVF25 UFB16:UFB25 UOX16:UOX25 UYT16:UYT25 VIP16:VIP25 VSL16:VSL25 WCH16:WCH25 WMD16:WMD25 WVZ16:WVZ25 R65544:R65553 JN65541:JN65550 TJ65541:TJ65550 ADF65541:ADF65550 ANB65541:ANB65550 AWX65541:AWX65550 BGT65541:BGT65550 BQP65541:BQP65550 CAL65541:CAL65550 CKH65541:CKH65550 CUD65541:CUD65550 DDZ65541:DDZ65550 DNV65541:DNV65550 DXR65541:DXR65550 EHN65541:EHN65550 ERJ65541:ERJ65550 FBF65541:FBF65550 FLB65541:FLB65550 FUX65541:FUX65550 GET65541:GET65550 GOP65541:GOP65550 GYL65541:GYL65550 HIH65541:HIH65550 HSD65541:HSD65550 IBZ65541:IBZ65550 ILV65541:ILV65550 IVR65541:IVR65550 JFN65541:JFN65550 JPJ65541:JPJ65550 JZF65541:JZF65550 KJB65541:KJB65550 KSX65541:KSX65550 LCT65541:LCT65550 LMP65541:LMP65550 LWL65541:LWL65550 MGH65541:MGH65550 MQD65541:MQD65550 MZZ65541:MZZ65550 NJV65541:NJV65550 NTR65541:NTR65550 ODN65541:ODN65550 ONJ65541:ONJ65550 OXF65541:OXF65550 PHB65541:PHB65550 PQX65541:PQX65550 QAT65541:QAT65550 QKP65541:QKP65550 QUL65541:QUL65550 REH65541:REH65550 ROD65541:ROD65550 RXZ65541:RXZ65550 SHV65541:SHV65550 SRR65541:SRR65550 TBN65541:TBN65550 TLJ65541:TLJ65550 TVF65541:TVF65550 UFB65541:UFB65550 UOX65541:UOX65550 UYT65541:UYT65550 VIP65541:VIP65550 VSL65541:VSL65550 WCH65541:WCH65550 WMD65541:WMD65550 WVZ65541:WVZ65550 R131080:R131089 JN131077:JN131086 TJ131077:TJ131086 ADF131077:ADF131086 ANB131077:ANB131086 AWX131077:AWX131086 BGT131077:BGT131086 BQP131077:BQP131086 CAL131077:CAL131086 CKH131077:CKH131086 CUD131077:CUD131086 DDZ131077:DDZ131086 DNV131077:DNV131086 DXR131077:DXR131086 EHN131077:EHN131086 ERJ131077:ERJ131086 FBF131077:FBF131086 FLB131077:FLB131086 FUX131077:FUX131086 GET131077:GET131086 GOP131077:GOP131086 GYL131077:GYL131086 HIH131077:HIH131086 HSD131077:HSD131086 IBZ131077:IBZ131086 ILV131077:ILV131086 IVR131077:IVR131086 JFN131077:JFN131086 JPJ131077:JPJ131086 JZF131077:JZF131086 KJB131077:KJB131086 KSX131077:KSX131086 LCT131077:LCT131086 LMP131077:LMP131086 LWL131077:LWL131086 MGH131077:MGH131086 MQD131077:MQD131086 MZZ131077:MZZ131086 NJV131077:NJV131086 NTR131077:NTR131086 ODN131077:ODN131086 ONJ131077:ONJ131086 OXF131077:OXF131086 PHB131077:PHB131086 PQX131077:PQX131086 QAT131077:QAT131086 QKP131077:QKP131086 QUL131077:QUL131086 REH131077:REH131086 ROD131077:ROD131086 RXZ131077:RXZ131086 SHV131077:SHV131086 SRR131077:SRR131086 TBN131077:TBN131086 TLJ131077:TLJ131086 TVF131077:TVF131086 UFB131077:UFB131086 UOX131077:UOX131086 UYT131077:UYT131086 VIP131077:VIP131086 VSL131077:VSL131086 WCH131077:WCH131086 WMD131077:WMD131086 WVZ131077:WVZ131086 R196616:R196625 JN196613:JN196622 TJ196613:TJ196622 ADF196613:ADF196622 ANB196613:ANB196622 AWX196613:AWX196622 BGT196613:BGT196622 BQP196613:BQP196622 CAL196613:CAL196622 CKH196613:CKH196622 CUD196613:CUD196622 DDZ196613:DDZ196622 DNV196613:DNV196622 DXR196613:DXR196622 EHN196613:EHN196622 ERJ196613:ERJ196622 FBF196613:FBF196622 FLB196613:FLB196622 FUX196613:FUX196622 GET196613:GET196622 GOP196613:GOP196622 GYL196613:GYL196622 HIH196613:HIH196622 HSD196613:HSD196622 IBZ196613:IBZ196622 ILV196613:ILV196622 IVR196613:IVR196622 JFN196613:JFN196622 JPJ196613:JPJ196622 JZF196613:JZF196622 KJB196613:KJB196622 KSX196613:KSX196622 LCT196613:LCT196622 LMP196613:LMP196622 LWL196613:LWL196622 MGH196613:MGH196622 MQD196613:MQD196622 MZZ196613:MZZ196622 NJV196613:NJV196622 NTR196613:NTR196622 ODN196613:ODN196622 ONJ196613:ONJ196622 OXF196613:OXF196622 PHB196613:PHB196622 PQX196613:PQX196622 QAT196613:QAT196622 QKP196613:QKP196622 QUL196613:QUL196622 REH196613:REH196622 ROD196613:ROD196622 RXZ196613:RXZ196622 SHV196613:SHV196622 SRR196613:SRR196622 TBN196613:TBN196622 TLJ196613:TLJ196622 TVF196613:TVF196622 UFB196613:UFB196622 UOX196613:UOX196622 UYT196613:UYT196622 VIP196613:VIP196622 VSL196613:VSL196622 WCH196613:WCH196622 WMD196613:WMD196622 WVZ196613:WVZ196622 R262152:R262161 JN262149:JN262158 TJ262149:TJ262158 ADF262149:ADF262158 ANB262149:ANB262158 AWX262149:AWX262158 BGT262149:BGT262158 BQP262149:BQP262158 CAL262149:CAL262158 CKH262149:CKH262158 CUD262149:CUD262158 DDZ262149:DDZ262158 DNV262149:DNV262158 DXR262149:DXR262158 EHN262149:EHN262158 ERJ262149:ERJ262158 FBF262149:FBF262158 FLB262149:FLB262158 FUX262149:FUX262158 GET262149:GET262158 GOP262149:GOP262158 GYL262149:GYL262158 HIH262149:HIH262158 HSD262149:HSD262158 IBZ262149:IBZ262158 ILV262149:ILV262158 IVR262149:IVR262158 JFN262149:JFN262158 JPJ262149:JPJ262158 JZF262149:JZF262158 KJB262149:KJB262158 KSX262149:KSX262158 LCT262149:LCT262158 LMP262149:LMP262158 LWL262149:LWL262158 MGH262149:MGH262158 MQD262149:MQD262158 MZZ262149:MZZ262158 NJV262149:NJV262158 NTR262149:NTR262158 ODN262149:ODN262158 ONJ262149:ONJ262158 OXF262149:OXF262158 PHB262149:PHB262158 PQX262149:PQX262158 QAT262149:QAT262158 QKP262149:QKP262158 QUL262149:QUL262158 REH262149:REH262158 ROD262149:ROD262158 RXZ262149:RXZ262158 SHV262149:SHV262158 SRR262149:SRR262158 TBN262149:TBN262158 TLJ262149:TLJ262158 TVF262149:TVF262158 UFB262149:UFB262158 UOX262149:UOX262158 UYT262149:UYT262158 VIP262149:VIP262158 VSL262149:VSL262158 WCH262149:WCH262158 WMD262149:WMD262158 WVZ262149:WVZ262158 R327688:R327697 JN327685:JN327694 TJ327685:TJ327694 ADF327685:ADF327694 ANB327685:ANB327694 AWX327685:AWX327694 BGT327685:BGT327694 BQP327685:BQP327694 CAL327685:CAL327694 CKH327685:CKH327694 CUD327685:CUD327694 DDZ327685:DDZ327694 DNV327685:DNV327694 DXR327685:DXR327694 EHN327685:EHN327694 ERJ327685:ERJ327694 FBF327685:FBF327694 FLB327685:FLB327694 FUX327685:FUX327694 GET327685:GET327694 GOP327685:GOP327694 GYL327685:GYL327694 HIH327685:HIH327694 HSD327685:HSD327694 IBZ327685:IBZ327694 ILV327685:ILV327694 IVR327685:IVR327694 JFN327685:JFN327694 JPJ327685:JPJ327694 JZF327685:JZF327694 KJB327685:KJB327694 KSX327685:KSX327694 LCT327685:LCT327694 LMP327685:LMP327694 LWL327685:LWL327694 MGH327685:MGH327694 MQD327685:MQD327694 MZZ327685:MZZ327694 NJV327685:NJV327694 NTR327685:NTR327694 ODN327685:ODN327694 ONJ327685:ONJ327694 OXF327685:OXF327694 PHB327685:PHB327694 PQX327685:PQX327694 QAT327685:QAT327694 QKP327685:QKP327694 QUL327685:QUL327694 REH327685:REH327694 ROD327685:ROD327694 RXZ327685:RXZ327694 SHV327685:SHV327694 SRR327685:SRR327694 TBN327685:TBN327694 TLJ327685:TLJ327694 TVF327685:TVF327694 UFB327685:UFB327694 UOX327685:UOX327694 UYT327685:UYT327694 VIP327685:VIP327694 VSL327685:VSL327694 WCH327685:WCH327694 WMD327685:WMD327694 WVZ327685:WVZ327694 R393224:R393233 JN393221:JN393230 TJ393221:TJ393230 ADF393221:ADF393230 ANB393221:ANB393230 AWX393221:AWX393230 BGT393221:BGT393230 BQP393221:BQP393230 CAL393221:CAL393230 CKH393221:CKH393230 CUD393221:CUD393230 DDZ393221:DDZ393230 DNV393221:DNV393230 DXR393221:DXR393230 EHN393221:EHN393230 ERJ393221:ERJ393230 FBF393221:FBF393230 FLB393221:FLB393230 FUX393221:FUX393230 GET393221:GET393230 GOP393221:GOP393230 GYL393221:GYL393230 HIH393221:HIH393230 HSD393221:HSD393230 IBZ393221:IBZ393230 ILV393221:ILV393230 IVR393221:IVR393230 JFN393221:JFN393230 JPJ393221:JPJ393230 JZF393221:JZF393230 KJB393221:KJB393230 KSX393221:KSX393230 LCT393221:LCT393230 LMP393221:LMP393230 LWL393221:LWL393230 MGH393221:MGH393230 MQD393221:MQD393230 MZZ393221:MZZ393230 NJV393221:NJV393230 NTR393221:NTR393230 ODN393221:ODN393230 ONJ393221:ONJ393230 OXF393221:OXF393230 PHB393221:PHB393230 PQX393221:PQX393230 QAT393221:QAT393230 QKP393221:QKP393230 QUL393221:QUL393230 REH393221:REH393230 ROD393221:ROD393230 RXZ393221:RXZ393230 SHV393221:SHV393230 SRR393221:SRR393230 TBN393221:TBN393230 TLJ393221:TLJ393230 TVF393221:TVF393230 UFB393221:UFB393230 UOX393221:UOX393230 UYT393221:UYT393230 VIP393221:VIP393230 VSL393221:VSL393230 WCH393221:WCH393230 WMD393221:WMD393230 WVZ393221:WVZ393230 R458760:R458769 JN458757:JN458766 TJ458757:TJ458766 ADF458757:ADF458766 ANB458757:ANB458766 AWX458757:AWX458766 BGT458757:BGT458766 BQP458757:BQP458766 CAL458757:CAL458766 CKH458757:CKH458766 CUD458757:CUD458766 DDZ458757:DDZ458766 DNV458757:DNV458766 DXR458757:DXR458766 EHN458757:EHN458766 ERJ458757:ERJ458766 FBF458757:FBF458766 FLB458757:FLB458766 FUX458757:FUX458766 GET458757:GET458766 GOP458757:GOP458766 GYL458757:GYL458766 HIH458757:HIH458766 HSD458757:HSD458766 IBZ458757:IBZ458766 ILV458757:ILV458766 IVR458757:IVR458766 JFN458757:JFN458766 JPJ458757:JPJ458766 JZF458757:JZF458766 KJB458757:KJB458766 KSX458757:KSX458766 LCT458757:LCT458766 LMP458757:LMP458766 LWL458757:LWL458766 MGH458757:MGH458766 MQD458757:MQD458766 MZZ458757:MZZ458766 NJV458757:NJV458766 NTR458757:NTR458766 ODN458757:ODN458766 ONJ458757:ONJ458766 OXF458757:OXF458766 PHB458757:PHB458766 PQX458757:PQX458766 QAT458757:QAT458766 QKP458757:QKP458766 QUL458757:QUL458766 REH458757:REH458766 ROD458757:ROD458766 RXZ458757:RXZ458766 SHV458757:SHV458766 SRR458757:SRR458766 TBN458757:TBN458766 TLJ458757:TLJ458766 TVF458757:TVF458766 UFB458757:UFB458766 UOX458757:UOX458766 UYT458757:UYT458766 VIP458757:VIP458766 VSL458757:VSL458766 WCH458757:WCH458766 WMD458757:WMD458766 WVZ458757:WVZ458766 R524296:R524305 JN524293:JN524302 TJ524293:TJ524302 ADF524293:ADF524302 ANB524293:ANB524302 AWX524293:AWX524302 BGT524293:BGT524302 BQP524293:BQP524302 CAL524293:CAL524302 CKH524293:CKH524302 CUD524293:CUD524302 DDZ524293:DDZ524302 DNV524293:DNV524302 DXR524293:DXR524302 EHN524293:EHN524302 ERJ524293:ERJ524302 FBF524293:FBF524302 FLB524293:FLB524302 FUX524293:FUX524302 GET524293:GET524302 GOP524293:GOP524302 GYL524293:GYL524302 HIH524293:HIH524302 HSD524293:HSD524302 IBZ524293:IBZ524302 ILV524293:ILV524302 IVR524293:IVR524302 JFN524293:JFN524302 JPJ524293:JPJ524302 JZF524293:JZF524302 KJB524293:KJB524302 KSX524293:KSX524302 LCT524293:LCT524302 LMP524293:LMP524302 LWL524293:LWL524302 MGH524293:MGH524302 MQD524293:MQD524302 MZZ524293:MZZ524302 NJV524293:NJV524302 NTR524293:NTR524302 ODN524293:ODN524302 ONJ524293:ONJ524302 OXF524293:OXF524302 PHB524293:PHB524302 PQX524293:PQX524302 QAT524293:QAT524302 QKP524293:QKP524302 QUL524293:QUL524302 REH524293:REH524302 ROD524293:ROD524302 RXZ524293:RXZ524302 SHV524293:SHV524302 SRR524293:SRR524302 TBN524293:TBN524302 TLJ524293:TLJ524302 TVF524293:TVF524302 UFB524293:UFB524302 UOX524293:UOX524302 UYT524293:UYT524302 VIP524293:VIP524302 VSL524293:VSL524302 WCH524293:WCH524302 WMD524293:WMD524302 WVZ524293:WVZ524302 R589832:R589841 JN589829:JN589838 TJ589829:TJ589838 ADF589829:ADF589838 ANB589829:ANB589838 AWX589829:AWX589838 BGT589829:BGT589838 BQP589829:BQP589838 CAL589829:CAL589838 CKH589829:CKH589838 CUD589829:CUD589838 DDZ589829:DDZ589838 DNV589829:DNV589838 DXR589829:DXR589838 EHN589829:EHN589838 ERJ589829:ERJ589838 FBF589829:FBF589838 FLB589829:FLB589838 FUX589829:FUX589838 GET589829:GET589838 GOP589829:GOP589838 GYL589829:GYL589838 HIH589829:HIH589838 HSD589829:HSD589838 IBZ589829:IBZ589838 ILV589829:ILV589838 IVR589829:IVR589838 JFN589829:JFN589838 JPJ589829:JPJ589838 JZF589829:JZF589838 KJB589829:KJB589838 KSX589829:KSX589838 LCT589829:LCT589838 LMP589829:LMP589838 LWL589829:LWL589838 MGH589829:MGH589838 MQD589829:MQD589838 MZZ589829:MZZ589838 NJV589829:NJV589838 NTR589829:NTR589838 ODN589829:ODN589838 ONJ589829:ONJ589838 OXF589829:OXF589838 PHB589829:PHB589838 PQX589829:PQX589838 QAT589829:QAT589838 QKP589829:QKP589838 QUL589829:QUL589838 REH589829:REH589838 ROD589829:ROD589838 RXZ589829:RXZ589838 SHV589829:SHV589838 SRR589829:SRR589838 TBN589829:TBN589838 TLJ589829:TLJ589838 TVF589829:TVF589838 UFB589829:UFB589838 UOX589829:UOX589838 UYT589829:UYT589838 VIP589829:VIP589838 VSL589829:VSL589838 WCH589829:WCH589838 WMD589829:WMD589838 WVZ589829:WVZ589838 R655368:R655377 JN655365:JN655374 TJ655365:TJ655374 ADF655365:ADF655374 ANB655365:ANB655374 AWX655365:AWX655374 BGT655365:BGT655374 BQP655365:BQP655374 CAL655365:CAL655374 CKH655365:CKH655374 CUD655365:CUD655374 DDZ655365:DDZ655374 DNV655365:DNV655374 DXR655365:DXR655374 EHN655365:EHN655374 ERJ655365:ERJ655374 FBF655365:FBF655374 FLB655365:FLB655374 FUX655365:FUX655374 GET655365:GET655374 GOP655365:GOP655374 GYL655365:GYL655374 HIH655365:HIH655374 HSD655365:HSD655374 IBZ655365:IBZ655374 ILV655365:ILV655374 IVR655365:IVR655374 JFN655365:JFN655374 JPJ655365:JPJ655374 JZF655365:JZF655374 KJB655365:KJB655374 KSX655365:KSX655374 LCT655365:LCT655374 LMP655365:LMP655374 LWL655365:LWL655374 MGH655365:MGH655374 MQD655365:MQD655374 MZZ655365:MZZ655374 NJV655365:NJV655374 NTR655365:NTR655374 ODN655365:ODN655374 ONJ655365:ONJ655374 OXF655365:OXF655374 PHB655365:PHB655374 PQX655365:PQX655374 QAT655365:QAT655374 QKP655365:QKP655374 QUL655365:QUL655374 REH655365:REH655374 ROD655365:ROD655374 RXZ655365:RXZ655374 SHV655365:SHV655374 SRR655365:SRR655374 TBN655365:TBN655374 TLJ655365:TLJ655374 TVF655365:TVF655374 UFB655365:UFB655374 UOX655365:UOX655374 UYT655365:UYT655374 VIP655365:VIP655374 VSL655365:VSL655374 WCH655365:WCH655374 WMD655365:WMD655374 WVZ655365:WVZ655374 R720904:R720913 JN720901:JN720910 TJ720901:TJ720910 ADF720901:ADF720910 ANB720901:ANB720910 AWX720901:AWX720910 BGT720901:BGT720910 BQP720901:BQP720910 CAL720901:CAL720910 CKH720901:CKH720910 CUD720901:CUD720910 DDZ720901:DDZ720910 DNV720901:DNV720910 DXR720901:DXR720910 EHN720901:EHN720910 ERJ720901:ERJ720910 FBF720901:FBF720910 FLB720901:FLB720910 FUX720901:FUX720910 GET720901:GET720910 GOP720901:GOP720910 GYL720901:GYL720910 HIH720901:HIH720910 HSD720901:HSD720910 IBZ720901:IBZ720910 ILV720901:ILV720910 IVR720901:IVR720910 JFN720901:JFN720910 JPJ720901:JPJ720910 JZF720901:JZF720910 KJB720901:KJB720910 KSX720901:KSX720910 LCT720901:LCT720910 LMP720901:LMP720910 LWL720901:LWL720910 MGH720901:MGH720910 MQD720901:MQD720910 MZZ720901:MZZ720910 NJV720901:NJV720910 NTR720901:NTR720910 ODN720901:ODN720910 ONJ720901:ONJ720910 OXF720901:OXF720910 PHB720901:PHB720910 PQX720901:PQX720910 QAT720901:QAT720910 QKP720901:QKP720910 QUL720901:QUL720910 REH720901:REH720910 ROD720901:ROD720910 RXZ720901:RXZ720910 SHV720901:SHV720910 SRR720901:SRR720910 TBN720901:TBN720910 TLJ720901:TLJ720910 TVF720901:TVF720910 UFB720901:UFB720910 UOX720901:UOX720910 UYT720901:UYT720910 VIP720901:VIP720910 VSL720901:VSL720910 WCH720901:WCH720910 WMD720901:WMD720910 WVZ720901:WVZ720910 R786440:R786449 JN786437:JN786446 TJ786437:TJ786446 ADF786437:ADF786446 ANB786437:ANB786446 AWX786437:AWX786446 BGT786437:BGT786446 BQP786437:BQP786446 CAL786437:CAL786446 CKH786437:CKH786446 CUD786437:CUD786446 DDZ786437:DDZ786446 DNV786437:DNV786446 DXR786437:DXR786446 EHN786437:EHN786446 ERJ786437:ERJ786446 FBF786437:FBF786446 FLB786437:FLB786446 FUX786437:FUX786446 GET786437:GET786446 GOP786437:GOP786446 GYL786437:GYL786446 HIH786437:HIH786446 HSD786437:HSD786446 IBZ786437:IBZ786446 ILV786437:ILV786446 IVR786437:IVR786446 JFN786437:JFN786446 JPJ786437:JPJ786446 JZF786437:JZF786446 KJB786437:KJB786446 KSX786437:KSX786446 LCT786437:LCT786446 LMP786437:LMP786446 LWL786437:LWL786446 MGH786437:MGH786446 MQD786437:MQD786446 MZZ786437:MZZ786446 NJV786437:NJV786446 NTR786437:NTR786446 ODN786437:ODN786446 ONJ786437:ONJ786446 OXF786437:OXF786446 PHB786437:PHB786446 PQX786437:PQX786446 QAT786437:QAT786446 QKP786437:QKP786446 QUL786437:QUL786446 REH786437:REH786446 ROD786437:ROD786446 RXZ786437:RXZ786446 SHV786437:SHV786446 SRR786437:SRR786446 TBN786437:TBN786446 TLJ786437:TLJ786446 TVF786437:TVF786446 UFB786437:UFB786446 UOX786437:UOX786446 UYT786437:UYT786446 VIP786437:VIP786446 VSL786437:VSL786446 WCH786437:WCH786446 WMD786437:WMD786446 WVZ786437:WVZ786446 R851976:R851985 JN851973:JN851982 TJ851973:TJ851982 ADF851973:ADF851982 ANB851973:ANB851982 AWX851973:AWX851982 BGT851973:BGT851982 BQP851973:BQP851982 CAL851973:CAL851982 CKH851973:CKH851982 CUD851973:CUD851982 DDZ851973:DDZ851982 DNV851973:DNV851982 DXR851973:DXR851982 EHN851973:EHN851982 ERJ851973:ERJ851982 FBF851973:FBF851982 FLB851973:FLB851982 FUX851973:FUX851982 GET851973:GET851982 GOP851973:GOP851982 GYL851973:GYL851982 HIH851973:HIH851982 HSD851973:HSD851982 IBZ851973:IBZ851982 ILV851973:ILV851982 IVR851973:IVR851982 JFN851973:JFN851982 JPJ851973:JPJ851982 JZF851973:JZF851982 KJB851973:KJB851982 KSX851973:KSX851982 LCT851973:LCT851982 LMP851973:LMP851982 LWL851973:LWL851982 MGH851973:MGH851982 MQD851973:MQD851982 MZZ851973:MZZ851982 NJV851973:NJV851982 NTR851973:NTR851982 ODN851973:ODN851982 ONJ851973:ONJ851982 OXF851973:OXF851982 PHB851973:PHB851982 PQX851973:PQX851982 QAT851973:QAT851982 QKP851973:QKP851982 QUL851973:QUL851982 REH851973:REH851982 ROD851973:ROD851982 RXZ851973:RXZ851982 SHV851973:SHV851982 SRR851973:SRR851982 TBN851973:TBN851982 TLJ851973:TLJ851982 TVF851973:TVF851982 UFB851973:UFB851982 UOX851973:UOX851982 UYT851973:UYT851982 VIP851973:VIP851982 VSL851973:VSL851982 WCH851973:WCH851982 WMD851973:WMD851982 WVZ851973:WVZ851982 R917512:R917521 JN917509:JN917518 TJ917509:TJ917518 ADF917509:ADF917518 ANB917509:ANB917518 AWX917509:AWX917518 BGT917509:BGT917518 BQP917509:BQP917518 CAL917509:CAL917518 CKH917509:CKH917518 CUD917509:CUD917518 DDZ917509:DDZ917518 DNV917509:DNV917518 DXR917509:DXR917518 EHN917509:EHN917518 ERJ917509:ERJ917518 FBF917509:FBF917518 FLB917509:FLB917518 FUX917509:FUX917518 GET917509:GET917518 GOP917509:GOP917518 GYL917509:GYL917518 HIH917509:HIH917518 HSD917509:HSD917518 IBZ917509:IBZ917518 ILV917509:ILV917518 IVR917509:IVR917518 JFN917509:JFN917518 JPJ917509:JPJ917518 JZF917509:JZF917518 KJB917509:KJB917518 KSX917509:KSX917518 LCT917509:LCT917518 LMP917509:LMP917518 LWL917509:LWL917518 MGH917509:MGH917518 MQD917509:MQD917518 MZZ917509:MZZ917518 NJV917509:NJV917518 NTR917509:NTR917518 ODN917509:ODN917518 ONJ917509:ONJ917518 OXF917509:OXF917518 PHB917509:PHB917518 PQX917509:PQX917518 QAT917509:QAT917518 QKP917509:QKP917518 QUL917509:QUL917518 REH917509:REH917518 ROD917509:ROD917518 RXZ917509:RXZ917518 SHV917509:SHV917518 SRR917509:SRR917518 TBN917509:TBN917518 TLJ917509:TLJ917518 TVF917509:TVF917518 UFB917509:UFB917518 UOX917509:UOX917518 UYT917509:UYT917518 VIP917509:VIP917518 VSL917509:VSL917518 WCH917509:WCH917518 WMD917509:WMD917518 WVZ917509:WVZ917518 R983048:R983057 JN983045:JN983054 TJ983045:TJ983054 ADF983045:ADF983054 ANB983045:ANB983054 AWX983045:AWX983054 BGT983045:BGT983054 BQP983045:BQP983054 CAL983045:CAL983054 CKH983045:CKH983054 CUD983045:CUD983054 DDZ983045:DDZ983054 DNV983045:DNV983054 DXR983045:DXR983054 EHN983045:EHN983054 ERJ983045:ERJ983054 FBF983045:FBF983054 FLB983045:FLB983054 FUX983045:FUX983054 GET983045:GET983054 GOP983045:GOP983054 GYL983045:GYL983054 HIH983045:HIH983054 HSD983045:HSD983054 IBZ983045:IBZ983054 ILV983045:ILV983054 IVR983045:IVR983054 JFN983045:JFN983054 JPJ983045:JPJ983054 JZF983045:JZF983054 KJB983045:KJB983054 KSX983045:KSX983054 LCT983045:LCT983054 LMP983045:LMP983054 LWL983045:LWL983054 MGH983045:MGH983054 MQD983045:MQD983054 MZZ983045:MZZ983054 NJV983045:NJV983054 NTR983045:NTR983054 ODN983045:ODN983054 ONJ983045:ONJ983054 OXF983045:OXF983054 PHB983045:PHB983054 PQX983045:PQX983054 QAT983045:QAT983054 QKP983045:QKP983054 QUL983045:QUL983054 REH983045:REH983054 ROD983045:ROD983054 RXZ983045:RXZ983054 SHV983045:SHV983054 SRR983045:SRR983054 TBN983045:TBN983054 TLJ983045:TLJ983054 TVF983045:TVF983054 UFB983045:UFB983054 UOX983045:UOX983054 UYT983045:UYT983054 VIP983045:VIP983054 VSL983045:VSL983054 WCH983045:WCH983054 WMD983045:WMD983054 N16:N24" xr:uid="{00000000-0002-0000-2800-000008000000}"/>
    <dataValidation type="whole" showInputMessage="1" showErrorMessage="1" errorTitle="Eingabefehler" error="Summe Spalten T+U+Z+AE darf nicht größer als Summe Spalten O+P (Patientenrückmeldungen) sein." sqref="WWM983045:WWM983054 KA16:KA25 TW16:TW25 ADS16:ADS25 ANO16:ANO25 AXK16:AXK25 BHG16:BHG25 BRC16:BRC25 CAY16:CAY25 CKU16:CKU25 CUQ16:CUQ25 DEM16:DEM25 DOI16:DOI25 DYE16:DYE25 EIA16:EIA25 ERW16:ERW25 FBS16:FBS25 FLO16:FLO25 FVK16:FVK25 GFG16:GFG25 GPC16:GPC25 GYY16:GYY25 HIU16:HIU25 HSQ16:HSQ25 ICM16:ICM25 IMI16:IMI25 IWE16:IWE25 JGA16:JGA25 JPW16:JPW25 JZS16:JZS25 KJO16:KJO25 KTK16:KTK25 LDG16:LDG25 LNC16:LNC25 LWY16:LWY25 MGU16:MGU25 MQQ16:MQQ25 NAM16:NAM25 NKI16:NKI25 NUE16:NUE25 OEA16:OEA25 ONW16:ONW25 OXS16:OXS25 PHO16:PHO25 PRK16:PRK25 QBG16:QBG25 QLC16:QLC25 QUY16:QUY25 REU16:REU25 ROQ16:ROQ25 RYM16:RYM25 SII16:SII25 SSE16:SSE25 TCA16:TCA25 TLW16:TLW25 TVS16:TVS25 UFO16:UFO25 UPK16:UPK25 UZG16:UZG25 VJC16:VJC25 VSY16:VSY25 WCU16:WCU25 WMQ16:WMQ25 WWM16:WWM25 KA65541:KA65550 TW65541:TW65550 ADS65541:ADS65550 ANO65541:ANO65550 AXK65541:AXK65550 BHG65541:BHG65550 BRC65541:BRC65550 CAY65541:CAY65550 CKU65541:CKU65550 CUQ65541:CUQ65550 DEM65541:DEM65550 DOI65541:DOI65550 DYE65541:DYE65550 EIA65541:EIA65550 ERW65541:ERW65550 FBS65541:FBS65550 FLO65541:FLO65550 FVK65541:FVK65550 GFG65541:GFG65550 GPC65541:GPC65550 GYY65541:GYY65550 HIU65541:HIU65550 HSQ65541:HSQ65550 ICM65541:ICM65550 IMI65541:IMI65550 IWE65541:IWE65550 JGA65541:JGA65550 JPW65541:JPW65550 JZS65541:JZS65550 KJO65541:KJO65550 KTK65541:KTK65550 LDG65541:LDG65550 LNC65541:LNC65550 LWY65541:LWY65550 MGU65541:MGU65550 MQQ65541:MQQ65550 NAM65541:NAM65550 NKI65541:NKI65550 NUE65541:NUE65550 OEA65541:OEA65550 ONW65541:ONW65550 OXS65541:OXS65550 PHO65541:PHO65550 PRK65541:PRK65550 QBG65541:QBG65550 QLC65541:QLC65550 QUY65541:QUY65550 REU65541:REU65550 ROQ65541:ROQ65550 RYM65541:RYM65550 SII65541:SII65550 SSE65541:SSE65550 TCA65541:TCA65550 TLW65541:TLW65550 TVS65541:TVS65550 UFO65541:UFO65550 UPK65541:UPK65550 UZG65541:UZG65550 VJC65541:VJC65550 VSY65541:VSY65550 WCU65541:WCU65550 WMQ65541:WMQ65550 WWM65541:WWM65550 KA131077:KA131086 TW131077:TW131086 ADS131077:ADS131086 ANO131077:ANO131086 AXK131077:AXK131086 BHG131077:BHG131086 BRC131077:BRC131086 CAY131077:CAY131086 CKU131077:CKU131086 CUQ131077:CUQ131086 DEM131077:DEM131086 DOI131077:DOI131086 DYE131077:DYE131086 EIA131077:EIA131086 ERW131077:ERW131086 FBS131077:FBS131086 FLO131077:FLO131086 FVK131077:FVK131086 GFG131077:GFG131086 GPC131077:GPC131086 GYY131077:GYY131086 HIU131077:HIU131086 HSQ131077:HSQ131086 ICM131077:ICM131086 IMI131077:IMI131086 IWE131077:IWE131086 JGA131077:JGA131086 JPW131077:JPW131086 JZS131077:JZS131086 KJO131077:KJO131086 KTK131077:KTK131086 LDG131077:LDG131086 LNC131077:LNC131086 LWY131077:LWY131086 MGU131077:MGU131086 MQQ131077:MQQ131086 NAM131077:NAM131086 NKI131077:NKI131086 NUE131077:NUE131086 OEA131077:OEA131086 ONW131077:ONW131086 OXS131077:OXS131086 PHO131077:PHO131086 PRK131077:PRK131086 QBG131077:QBG131086 QLC131077:QLC131086 QUY131077:QUY131086 REU131077:REU131086 ROQ131077:ROQ131086 RYM131077:RYM131086 SII131077:SII131086 SSE131077:SSE131086 TCA131077:TCA131086 TLW131077:TLW131086 TVS131077:TVS131086 UFO131077:UFO131086 UPK131077:UPK131086 UZG131077:UZG131086 VJC131077:VJC131086 VSY131077:VSY131086 WCU131077:WCU131086 WMQ131077:WMQ131086 WWM131077:WWM131086 KA196613:KA196622 TW196613:TW196622 ADS196613:ADS196622 ANO196613:ANO196622 AXK196613:AXK196622 BHG196613:BHG196622 BRC196613:BRC196622 CAY196613:CAY196622 CKU196613:CKU196622 CUQ196613:CUQ196622 DEM196613:DEM196622 DOI196613:DOI196622 DYE196613:DYE196622 EIA196613:EIA196622 ERW196613:ERW196622 FBS196613:FBS196622 FLO196613:FLO196622 FVK196613:FVK196622 GFG196613:GFG196622 GPC196613:GPC196622 GYY196613:GYY196622 HIU196613:HIU196622 HSQ196613:HSQ196622 ICM196613:ICM196622 IMI196613:IMI196622 IWE196613:IWE196622 JGA196613:JGA196622 JPW196613:JPW196622 JZS196613:JZS196622 KJO196613:KJO196622 KTK196613:KTK196622 LDG196613:LDG196622 LNC196613:LNC196622 LWY196613:LWY196622 MGU196613:MGU196622 MQQ196613:MQQ196622 NAM196613:NAM196622 NKI196613:NKI196622 NUE196613:NUE196622 OEA196613:OEA196622 ONW196613:ONW196622 OXS196613:OXS196622 PHO196613:PHO196622 PRK196613:PRK196622 QBG196613:QBG196622 QLC196613:QLC196622 QUY196613:QUY196622 REU196613:REU196622 ROQ196613:ROQ196622 RYM196613:RYM196622 SII196613:SII196622 SSE196613:SSE196622 TCA196613:TCA196622 TLW196613:TLW196622 TVS196613:TVS196622 UFO196613:UFO196622 UPK196613:UPK196622 UZG196613:UZG196622 VJC196613:VJC196622 VSY196613:VSY196622 WCU196613:WCU196622 WMQ196613:WMQ196622 WWM196613:WWM196622 KA262149:KA262158 TW262149:TW262158 ADS262149:ADS262158 ANO262149:ANO262158 AXK262149:AXK262158 BHG262149:BHG262158 BRC262149:BRC262158 CAY262149:CAY262158 CKU262149:CKU262158 CUQ262149:CUQ262158 DEM262149:DEM262158 DOI262149:DOI262158 DYE262149:DYE262158 EIA262149:EIA262158 ERW262149:ERW262158 FBS262149:FBS262158 FLO262149:FLO262158 FVK262149:FVK262158 GFG262149:GFG262158 GPC262149:GPC262158 GYY262149:GYY262158 HIU262149:HIU262158 HSQ262149:HSQ262158 ICM262149:ICM262158 IMI262149:IMI262158 IWE262149:IWE262158 JGA262149:JGA262158 JPW262149:JPW262158 JZS262149:JZS262158 KJO262149:KJO262158 KTK262149:KTK262158 LDG262149:LDG262158 LNC262149:LNC262158 LWY262149:LWY262158 MGU262149:MGU262158 MQQ262149:MQQ262158 NAM262149:NAM262158 NKI262149:NKI262158 NUE262149:NUE262158 OEA262149:OEA262158 ONW262149:ONW262158 OXS262149:OXS262158 PHO262149:PHO262158 PRK262149:PRK262158 QBG262149:QBG262158 QLC262149:QLC262158 QUY262149:QUY262158 REU262149:REU262158 ROQ262149:ROQ262158 RYM262149:RYM262158 SII262149:SII262158 SSE262149:SSE262158 TCA262149:TCA262158 TLW262149:TLW262158 TVS262149:TVS262158 UFO262149:UFO262158 UPK262149:UPK262158 UZG262149:UZG262158 VJC262149:VJC262158 VSY262149:VSY262158 WCU262149:WCU262158 WMQ262149:WMQ262158 WWM262149:WWM262158 KA327685:KA327694 TW327685:TW327694 ADS327685:ADS327694 ANO327685:ANO327694 AXK327685:AXK327694 BHG327685:BHG327694 BRC327685:BRC327694 CAY327685:CAY327694 CKU327685:CKU327694 CUQ327685:CUQ327694 DEM327685:DEM327694 DOI327685:DOI327694 DYE327685:DYE327694 EIA327685:EIA327694 ERW327685:ERW327694 FBS327685:FBS327694 FLO327685:FLO327694 FVK327685:FVK327694 GFG327685:GFG327694 GPC327685:GPC327694 GYY327685:GYY327694 HIU327685:HIU327694 HSQ327685:HSQ327694 ICM327685:ICM327694 IMI327685:IMI327694 IWE327685:IWE327694 JGA327685:JGA327694 JPW327685:JPW327694 JZS327685:JZS327694 KJO327685:KJO327694 KTK327685:KTK327694 LDG327685:LDG327694 LNC327685:LNC327694 LWY327685:LWY327694 MGU327685:MGU327694 MQQ327685:MQQ327694 NAM327685:NAM327694 NKI327685:NKI327694 NUE327685:NUE327694 OEA327685:OEA327694 ONW327685:ONW327694 OXS327685:OXS327694 PHO327685:PHO327694 PRK327685:PRK327694 QBG327685:QBG327694 QLC327685:QLC327694 QUY327685:QUY327694 REU327685:REU327694 ROQ327685:ROQ327694 RYM327685:RYM327694 SII327685:SII327694 SSE327685:SSE327694 TCA327685:TCA327694 TLW327685:TLW327694 TVS327685:TVS327694 UFO327685:UFO327694 UPK327685:UPK327694 UZG327685:UZG327694 VJC327685:VJC327694 VSY327685:VSY327694 WCU327685:WCU327694 WMQ327685:WMQ327694 WWM327685:WWM327694 KA393221:KA393230 TW393221:TW393230 ADS393221:ADS393230 ANO393221:ANO393230 AXK393221:AXK393230 BHG393221:BHG393230 BRC393221:BRC393230 CAY393221:CAY393230 CKU393221:CKU393230 CUQ393221:CUQ393230 DEM393221:DEM393230 DOI393221:DOI393230 DYE393221:DYE393230 EIA393221:EIA393230 ERW393221:ERW393230 FBS393221:FBS393230 FLO393221:FLO393230 FVK393221:FVK393230 GFG393221:GFG393230 GPC393221:GPC393230 GYY393221:GYY393230 HIU393221:HIU393230 HSQ393221:HSQ393230 ICM393221:ICM393230 IMI393221:IMI393230 IWE393221:IWE393230 JGA393221:JGA393230 JPW393221:JPW393230 JZS393221:JZS393230 KJO393221:KJO393230 KTK393221:KTK393230 LDG393221:LDG393230 LNC393221:LNC393230 LWY393221:LWY393230 MGU393221:MGU393230 MQQ393221:MQQ393230 NAM393221:NAM393230 NKI393221:NKI393230 NUE393221:NUE393230 OEA393221:OEA393230 ONW393221:ONW393230 OXS393221:OXS393230 PHO393221:PHO393230 PRK393221:PRK393230 QBG393221:QBG393230 QLC393221:QLC393230 QUY393221:QUY393230 REU393221:REU393230 ROQ393221:ROQ393230 RYM393221:RYM393230 SII393221:SII393230 SSE393221:SSE393230 TCA393221:TCA393230 TLW393221:TLW393230 TVS393221:TVS393230 UFO393221:UFO393230 UPK393221:UPK393230 UZG393221:UZG393230 VJC393221:VJC393230 VSY393221:VSY393230 WCU393221:WCU393230 WMQ393221:WMQ393230 WWM393221:WWM393230 KA458757:KA458766 TW458757:TW458766 ADS458757:ADS458766 ANO458757:ANO458766 AXK458757:AXK458766 BHG458757:BHG458766 BRC458757:BRC458766 CAY458757:CAY458766 CKU458757:CKU458766 CUQ458757:CUQ458766 DEM458757:DEM458766 DOI458757:DOI458766 DYE458757:DYE458766 EIA458757:EIA458766 ERW458757:ERW458766 FBS458757:FBS458766 FLO458757:FLO458766 FVK458757:FVK458766 GFG458757:GFG458766 GPC458757:GPC458766 GYY458757:GYY458766 HIU458757:HIU458766 HSQ458757:HSQ458766 ICM458757:ICM458766 IMI458757:IMI458766 IWE458757:IWE458766 JGA458757:JGA458766 JPW458757:JPW458766 JZS458757:JZS458766 KJO458757:KJO458766 KTK458757:KTK458766 LDG458757:LDG458766 LNC458757:LNC458766 LWY458757:LWY458766 MGU458757:MGU458766 MQQ458757:MQQ458766 NAM458757:NAM458766 NKI458757:NKI458766 NUE458757:NUE458766 OEA458757:OEA458766 ONW458757:ONW458766 OXS458757:OXS458766 PHO458757:PHO458766 PRK458757:PRK458766 QBG458757:QBG458766 QLC458757:QLC458766 QUY458757:QUY458766 REU458757:REU458766 ROQ458757:ROQ458766 RYM458757:RYM458766 SII458757:SII458766 SSE458757:SSE458766 TCA458757:TCA458766 TLW458757:TLW458766 TVS458757:TVS458766 UFO458757:UFO458766 UPK458757:UPK458766 UZG458757:UZG458766 VJC458757:VJC458766 VSY458757:VSY458766 WCU458757:WCU458766 WMQ458757:WMQ458766 WWM458757:WWM458766 KA524293:KA524302 TW524293:TW524302 ADS524293:ADS524302 ANO524293:ANO524302 AXK524293:AXK524302 BHG524293:BHG524302 BRC524293:BRC524302 CAY524293:CAY524302 CKU524293:CKU524302 CUQ524293:CUQ524302 DEM524293:DEM524302 DOI524293:DOI524302 DYE524293:DYE524302 EIA524293:EIA524302 ERW524293:ERW524302 FBS524293:FBS524302 FLO524293:FLO524302 FVK524293:FVK524302 GFG524293:GFG524302 GPC524293:GPC524302 GYY524293:GYY524302 HIU524293:HIU524302 HSQ524293:HSQ524302 ICM524293:ICM524302 IMI524293:IMI524302 IWE524293:IWE524302 JGA524293:JGA524302 JPW524293:JPW524302 JZS524293:JZS524302 KJO524293:KJO524302 KTK524293:KTK524302 LDG524293:LDG524302 LNC524293:LNC524302 LWY524293:LWY524302 MGU524293:MGU524302 MQQ524293:MQQ524302 NAM524293:NAM524302 NKI524293:NKI524302 NUE524293:NUE524302 OEA524293:OEA524302 ONW524293:ONW524302 OXS524293:OXS524302 PHO524293:PHO524302 PRK524293:PRK524302 QBG524293:QBG524302 QLC524293:QLC524302 QUY524293:QUY524302 REU524293:REU524302 ROQ524293:ROQ524302 RYM524293:RYM524302 SII524293:SII524302 SSE524293:SSE524302 TCA524293:TCA524302 TLW524293:TLW524302 TVS524293:TVS524302 UFO524293:UFO524302 UPK524293:UPK524302 UZG524293:UZG524302 VJC524293:VJC524302 VSY524293:VSY524302 WCU524293:WCU524302 WMQ524293:WMQ524302 WWM524293:WWM524302 KA589829:KA589838 TW589829:TW589838 ADS589829:ADS589838 ANO589829:ANO589838 AXK589829:AXK589838 BHG589829:BHG589838 BRC589829:BRC589838 CAY589829:CAY589838 CKU589829:CKU589838 CUQ589829:CUQ589838 DEM589829:DEM589838 DOI589829:DOI589838 DYE589829:DYE589838 EIA589829:EIA589838 ERW589829:ERW589838 FBS589829:FBS589838 FLO589829:FLO589838 FVK589829:FVK589838 GFG589829:GFG589838 GPC589829:GPC589838 GYY589829:GYY589838 HIU589829:HIU589838 HSQ589829:HSQ589838 ICM589829:ICM589838 IMI589829:IMI589838 IWE589829:IWE589838 JGA589829:JGA589838 JPW589829:JPW589838 JZS589829:JZS589838 KJO589829:KJO589838 KTK589829:KTK589838 LDG589829:LDG589838 LNC589829:LNC589838 LWY589829:LWY589838 MGU589829:MGU589838 MQQ589829:MQQ589838 NAM589829:NAM589838 NKI589829:NKI589838 NUE589829:NUE589838 OEA589829:OEA589838 ONW589829:ONW589838 OXS589829:OXS589838 PHO589829:PHO589838 PRK589829:PRK589838 QBG589829:QBG589838 QLC589829:QLC589838 QUY589829:QUY589838 REU589829:REU589838 ROQ589829:ROQ589838 RYM589829:RYM589838 SII589829:SII589838 SSE589829:SSE589838 TCA589829:TCA589838 TLW589829:TLW589838 TVS589829:TVS589838 UFO589829:UFO589838 UPK589829:UPK589838 UZG589829:UZG589838 VJC589829:VJC589838 VSY589829:VSY589838 WCU589829:WCU589838 WMQ589829:WMQ589838 WWM589829:WWM589838 KA655365:KA655374 TW655365:TW655374 ADS655365:ADS655374 ANO655365:ANO655374 AXK655365:AXK655374 BHG655365:BHG655374 BRC655365:BRC655374 CAY655365:CAY655374 CKU655365:CKU655374 CUQ655365:CUQ655374 DEM655365:DEM655374 DOI655365:DOI655374 DYE655365:DYE655374 EIA655365:EIA655374 ERW655365:ERW655374 FBS655365:FBS655374 FLO655365:FLO655374 FVK655365:FVK655374 GFG655365:GFG655374 GPC655365:GPC655374 GYY655365:GYY655374 HIU655365:HIU655374 HSQ655365:HSQ655374 ICM655365:ICM655374 IMI655365:IMI655374 IWE655365:IWE655374 JGA655365:JGA655374 JPW655365:JPW655374 JZS655365:JZS655374 KJO655365:KJO655374 KTK655365:KTK655374 LDG655365:LDG655374 LNC655365:LNC655374 LWY655365:LWY655374 MGU655365:MGU655374 MQQ655365:MQQ655374 NAM655365:NAM655374 NKI655365:NKI655374 NUE655365:NUE655374 OEA655365:OEA655374 ONW655365:ONW655374 OXS655365:OXS655374 PHO655365:PHO655374 PRK655365:PRK655374 QBG655365:QBG655374 QLC655365:QLC655374 QUY655365:QUY655374 REU655365:REU655374 ROQ655365:ROQ655374 RYM655365:RYM655374 SII655365:SII655374 SSE655365:SSE655374 TCA655365:TCA655374 TLW655365:TLW655374 TVS655365:TVS655374 UFO655365:UFO655374 UPK655365:UPK655374 UZG655365:UZG655374 VJC655365:VJC655374 VSY655365:VSY655374 WCU655365:WCU655374 WMQ655365:WMQ655374 WWM655365:WWM655374 KA720901:KA720910 TW720901:TW720910 ADS720901:ADS720910 ANO720901:ANO720910 AXK720901:AXK720910 BHG720901:BHG720910 BRC720901:BRC720910 CAY720901:CAY720910 CKU720901:CKU720910 CUQ720901:CUQ720910 DEM720901:DEM720910 DOI720901:DOI720910 DYE720901:DYE720910 EIA720901:EIA720910 ERW720901:ERW720910 FBS720901:FBS720910 FLO720901:FLO720910 FVK720901:FVK720910 GFG720901:GFG720910 GPC720901:GPC720910 GYY720901:GYY720910 HIU720901:HIU720910 HSQ720901:HSQ720910 ICM720901:ICM720910 IMI720901:IMI720910 IWE720901:IWE720910 JGA720901:JGA720910 JPW720901:JPW720910 JZS720901:JZS720910 KJO720901:KJO720910 KTK720901:KTK720910 LDG720901:LDG720910 LNC720901:LNC720910 LWY720901:LWY720910 MGU720901:MGU720910 MQQ720901:MQQ720910 NAM720901:NAM720910 NKI720901:NKI720910 NUE720901:NUE720910 OEA720901:OEA720910 ONW720901:ONW720910 OXS720901:OXS720910 PHO720901:PHO720910 PRK720901:PRK720910 QBG720901:QBG720910 QLC720901:QLC720910 QUY720901:QUY720910 REU720901:REU720910 ROQ720901:ROQ720910 RYM720901:RYM720910 SII720901:SII720910 SSE720901:SSE720910 TCA720901:TCA720910 TLW720901:TLW720910 TVS720901:TVS720910 UFO720901:UFO720910 UPK720901:UPK720910 UZG720901:UZG720910 VJC720901:VJC720910 VSY720901:VSY720910 WCU720901:WCU720910 WMQ720901:WMQ720910 WWM720901:WWM720910 KA786437:KA786446 TW786437:TW786446 ADS786437:ADS786446 ANO786437:ANO786446 AXK786437:AXK786446 BHG786437:BHG786446 BRC786437:BRC786446 CAY786437:CAY786446 CKU786437:CKU786446 CUQ786437:CUQ786446 DEM786437:DEM786446 DOI786437:DOI786446 DYE786437:DYE786446 EIA786437:EIA786446 ERW786437:ERW786446 FBS786437:FBS786446 FLO786437:FLO786446 FVK786437:FVK786446 GFG786437:GFG786446 GPC786437:GPC786446 GYY786437:GYY786446 HIU786437:HIU786446 HSQ786437:HSQ786446 ICM786437:ICM786446 IMI786437:IMI786446 IWE786437:IWE786446 JGA786437:JGA786446 JPW786437:JPW786446 JZS786437:JZS786446 KJO786437:KJO786446 KTK786437:KTK786446 LDG786437:LDG786446 LNC786437:LNC786446 LWY786437:LWY786446 MGU786437:MGU786446 MQQ786437:MQQ786446 NAM786437:NAM786446 NKI786437:NKI786446 NUE786437:NUE786446 OEA786437:OEA786446 ONW786437:ONW786446 OXS786437:OXS786446 PHO786437:PHO786446 PRK786437:PRK786446 QBG786437:QBG786446 QLC786437:QLC786446 QUY786437:QUY786446 REU786437:REU786446 ROQ786437:ROQ786446 RYM786437:RYM786446 SII786437:SII786446 SSE786437:SSE786446 TCA786437:TCA786446 TLW786437:TLW786446 TVS786437:TVS786446 UFO786437:UFO786446 UPK786437:UPK786446 UZG786437:UZG786446 VJC786437:VJC786446 VSY786437:VSY786446 WCU786437:WCU786446 WMQ786437:WMQ786446 WWM786437:WWM786446 KA851973:KA851982 TW851973:TW851982 ADS851973:ADS851982 ANO851973:ANO851982 AXK851973:AXK851982 BHG851973:BHG851982 BRC851973:BRC851982 CAY851973:CAY851982 CKU851973:CKU851982 CUQ851973:CUQ851982 DEM851973:DEM851982 DOI851973:DOI851982 DYE851973:DYE851982 EIA851973:EIA851982 ERW851973:ERW851982 FBS851973:FBS851982 FLO851973:FLO851982 FVK851973:FVK851982 GFG851973:GFG851982 GPC851973:GPC851982 GYY851973:GYY851982 HIU851973:HIU851982 HSQ851973:HSQ851982 ICM851973:ICM851982 IMI851973:IMI851982 IWE851973:IWE851982 JGA851973:JGA851982 JPW851973:JPW851982 JZS851973:JZS851982 KJO851973:KJO851982 KTK851973:KTK851982 LDG851973:LDG851982 LNC851973:LNC851982 LWY851973:LWY851982 MGU851973:MGU851982 MQQ851973:MQQ851982 NAM851973:NAM851982 NKI851973:NKI851982 NUE851973:NUE851982 OEA851973:OEA851982 ONW851973:ONW851982 OXS851973:OXS851982 PHO851973:PHO851982 PRK851973:PRK851982 QBG851973:QBG851982 QLC851973:QLC851982 QUY851973:QUY851982 REU851973:REU851982 ROQ851973:ROQ851982 RYM851973:RYM851982 SII851973:SII851982 SSE851973:SSE851982 TCA851973:TCA851982 TLW851973:TLW851982 TVS851973:TVS851982 UFO851973:UFO851982 UPK851973:UPK851982 UZG851973:UZG851982 VJC851973:VJC851982 VSY851973:VSY851982 WCU851973:WCU851982 WMQ851973:WMQ851982 WWM851973:WWM851982 KA917509:KA917518 TW917509:TW917518 ADS917509:ADS917518 ANO917509:ANO917518 AXK917509:AXK917518 BHG917509:BHG917518 BRC917509:BRC917518 CAY917509:CAY917518 CKU917509:CKU917518 CUQ917509:CUQ917518 DEM917509:DEM917518 DOI917509:DOI917518 DYE917509:DYE917518 EIA917509:EIA917518 ERW917509:ERW917518 FBS917509:FBS917518 FLO917509:FLO917518 FVK917509:FVK917518 GFG917509:GFG917518 GPC917509:GPC917518 GYY917509:GYY917518 HIU917509:HIU917518 HSQ917509:HSQ917518 ICM917509:ICM917518 IMI917509:IMI917518 IWE917509:IWE917518 JGA917509:JGA917518 JPW917509:JPW917518 JZS917509:JZS917518 KJO917509:KJO917518 KTK917509:KTK917518 LDG917509:LDG917518 LNC917509:LNC917518 LWY917509:LWY917518 MGU917509:MGU917518 MQQ917509:MQQ917518 NAM917509:NAM917518 NKI917509:NKI917518 NUE917509:NUE917518 OEA917509:OEA917518 ONW917509:ONW917518 OXS917509:OXS917518 PHO917509:PHO917518 PRK917509:PRK917518 QBG917509:QBG917518 QLC917509:QLC917518 QUY917509:QUY917518 REU917509:REU917518 ROQ917509:ROQ917518 RYM917509:RYM917518 SII917509:SII917518 SSE917509:SSE917518 TCA917509:TCA917518 TLW917509:TLW917518 TVS917509:TVS917518 UFO917509:UFO917518 UPK917509:UPK917518 UZG917509:UZG917518 VJC917509:VJC917518 VSY917509:VSY917518 WCU917509:WCU917518 WMQ917509:WMQ917518 WWM917509:WWM917518 KA983045:KA983054 TW983045:TW983054 ADS983045:ADS983054 ANO983045:ANO983054 AXK983045:AXK983054 BHG983045:BHG983054 BRC983045:BRC983054 CAY983045:CAY983054 CKU983045:CKU983054 CUQ983045:CUQ983054 DEM983045:DEM983054 DOI983045:DOI983054 DYE983045:DYE983054 EIA983045:EIA983054 ERW983045:ERW983054 FBS983045:FBS983054 FLO983045:FLO983054 FVK983045:FVK983054 GFG983045:GFG983054 GPC983045:GPC983054 GYY983045:GYY983054 HIU983045:HIU983054 HSQ983045:HSQ983054 ICM983045:ICM983054 IMI983045:IMI983054 IWE983045:IWE983054 JGA983045:JGA983054 JPW983045:JPW983054 JZS983045:JZS983054 KJO983045:KJO983054 KTK983045:KTK983054 LDG983045:LDG983054 LNC983045:LNC983054 LWY983045:LWY983054 MGU983045:MGU983054 MQQ983045:MQQ983054 NAM983045:NAM983054 NKI983045:NKI983054 NUE983045:NUE983054 OEA983045:OEA983054 ONW983045:ONW983054 OXS983045:OXS983054 PHO983045:PHO983054 PRK983045:PRK983054 QBG983045:QBG983054 QLC983045:QLC983054 QUY983045:QUY983054 REU983045:REU983054 ROQ983045:ROQ983054 RYM983045:RYM983054 SII983045:SII983054 SSE983045:SSE983054 TCA983045:TCA983054 TLW983045:TLW983054 TVS983045:TVS983054 UFO983045:UFO983054 UPK983045:UPK983054 UZG983045:UZG983054 VJC983045:VJC983054 VSY983045:VSY983054 WCU983045:WCU983054 WMQ983045:WMQ983054 AE16:AE24" xr:uid="{00000000-0002-0000-2800-000009000000}">
      <formula1>0</formula1>
      <formula2>AI16</formula2>
    </dataValidation>
    <dataValidation type="whole" allowBlank="1" showInputMessage="1" showErrorMessage="1" errorTitle="Eingabefehler" error="Ganze Zahl zwischen 0 und 5000 eingeben." sqref="D16:K25 IZ16:JG25 SV16:TC25 ACR16:ACY25 AMN16:AMU25 AWJ16:AWQ25 BGF16:BGM25 BQB16:BQI25 BZX16:CAE25 CJT16:CKA25 CTP16:CTW25 DDL16:DDS25 DNH16:DNO25 DXD16:DXK25 EGZ16:EHG25 EQV16:ERC25 FAR16:FAY25 FKN16:FKU25 FUJ16:FUQ25 GEF16:GEM25 GOB16:GOI25 GXX16:GYE25 HHT16:HIA25 HRP16:HRW25 IBL16:IBS25 ILH16:ILO25 IVD16:IVK25 JEZ16:JFG25 JOV16:JPC25 JYR16:JYY25 KIN16:KIU25 KSJ16:KSQ25 LCF16:LCM25 LMB16:LMI25 LVX16:LWE25 MFT16:MGA25 MPP16:MPW25 MZL16:MZS25 NJH16:NJO25 NTD16:NTK25 OCZ16:ODG25 OMV16:ONC25 OWR16:OWY25 PGN16:PGU25 PQJ16:PQQ25 QAF16:QAM25 QKB16:QKI25 QTX16:QUE25 RDT16:REA25 RNP16:RNW25 RXL16:RXS25 SHH16:SHO25 SRD16:SRK25 TAZ16:TBG25 TKV16:TLC25 TUR16:TUY25 UEN16:UEU25 UOJ16:UOQ25 UYF16:UYM25 VIB16:VII25 VRX16:VSE25 WBT16:WCA25 WLP16:WLW25 WVL16:WVS25 D65549:K65558 IZ65541:JG65550 SV65541:TC65550 ACR65541:ACY65550 AMN65541:AMU65550 AWJ65541:AWQ65550 BGF65541:BGM65550 BQB65541:BQI65550 BZX65541:CAE65550 CJT65541:CKA65550 CTP65541:CTW65550 DDL65541:DDS65550 DNH65541:DNO65550 DXD65541:DXK65550 EGZ65541:EHG65550 EQV65541:ERC65550 FAR65541:FAY65550 FKN65541:FKU65550 FUJ65541:FUQ65550 GEF65541:GEM65550 GOB65541:GOI65550 GXX65541:GYE65550 HHT65541:HIA65550 HRP65541:HRW65550 IBL65541:IBS65550 ILH65541:ILO65550 IVD65541:IVK65550 JEZ65541:JFG65550 JOV65541:JPC65550 JYR65541:JYY65550 KIN65541:KIU65550 KSJ65541:KSQ65550 LCF65541:LCM65550 LMB65541:LMI65550 LVX65541:LWE65550 MFT65541:MGA65550 MPP65541:MPW65550 MZL65541:MZS65550 NJH65541:NJO65550 NTD65541:NTK65550 OCZ65541:ODG65550 OMV65541:ONC65550 OWR65541:OWY65550 PGN65541:PGU65550 PQJ65541:PQQ65550 QAF65541:QAM65550 QKB65541:QKI65550 QTX65541:QUE65550 RDT65541:REA65550 RNP65541:RNW65550 RXL65541:RXS65550 SHH65541:SHO65550 SRD65541:SRK65550 TAZ65541:TBG65550 TKV65541:TLC65550 TUR65541:TUY65550 UEN65541:UEU65550 UOJ65541:UOQ65550 UYF65541:UYM65550 VIB65541:VII65550 VRX65541:VSE65550 WBT65541:WCA65550 WLP65541:WLW65550 WVL65541:WVS65550 D131085:K131094 IZ131077:JG131086 SV131077:TC131086 ACR131077:ACY131086 AMN131077:AMU131086 AWJ131077:AWQ131086 BGF131077:BGM131086 BQB131077:BQI131086 BZX131077:CAE131086 CJT131077:CKA131086 CTP131077:CTW131086 DDL131077:DDS131086 DNH131077:DNO131086 DXD131077:DXK131086 EGZ131077:EHG131086 EQV131077:ERC131086 FAR131077:FAY131086 FKN131077:FKU131086 FUJ131077:FUQ131086 GEF131077:GEM131086 GOB131077:GOI131086 GXX131077:GYE131086 HHT131077:HIA131086 HRP131077:HRW131086 IBL131077:IBS131086 ILH131077:ILO131086 IVD131077:IVK131086 JEZ131077:JFG131086 JOV131077:JPC131086 JYR131077:JYY131086 KIN131077:KIU131086 KSJ131077:KSQ131086 LCF131077:LCM131086 LMB131077:LMI131086 LVX131077:LWE131086 MFT131077:MGA131086 MPP131077:MPW131086 MZL131077:MZS131086 NJH131077:NJO131086 NTD131077:NTK131086 OCZ131077:ODG131086 OMV131077:ONC131086 OWR131077:OWY131086 PGN131077:PGU131086 PQJ131077:PQQ131086 QAF131077:QAM131086 QKB131077:QKI131086 QTX131077:QUE131086 RDT131077:REA131086 RNP131077:RNW131086 RXL131077:RXS131086 SHH131077:SHO131086 SRD131077:SRK131086 TAZ131077:TBG131086 TKV131077:TLC131086 TUR131077:TUY131086 UEN131077:UEU131086 UOJ131077:UOQ131086 UYF131077:UYM131086 VIB131077:VII131086 VRX131077:VSE131086 WBT131077:WCA131086 WLP131077:WLW131086 WVL131077:WVS131086 D196621:K196630 IZ196613:JG196622 SV196613:TC196622 ACR196613:ACY196622 AMN196613:AMU196622 AWJ196613:AWQ196622 BGF196613:BGM196622 BQB196613:BQI196622 BZX196613:CAE196622 CJT196613:CKA196622 CTP196613:CTW196622 DDL196613:DDS196622 DNH196613:DNO196622 DXD196613:DXK196622 EGZ196613:EHG196622 EQV196613:ERC196622 FAR196613:FAY196622 FKN196613:FKU196622 FUJ196613:FUQ196622 GEF196613:GEM196622 GOB196613:GOI196622 GXX196613:GYE196622 HHT196613:HIA196622 HRP196613:HRW196622 IBL196613:IBS196622 ILH196613:ILO196622 IVD196613:IVK196622 JEZ196613:JFG196622 JOV196613:JPC196622 JYR196613:JYY196622 KIN196613:KIU196622 KSJ196613:KSQ196622 LCF196613:LCM196622 LMB196613:LMI196622 LVX196613:LWE196622 MFT196613:MGA196622 MPP196613:MPW196622 MZL196613:MZS196622 NJH196613:NJO196622 NTD196613:NTK196622 OCZ196613:ODG196622 OMV196613:ONC196622 OWR196613:OWY196622 PGN196613:PGU196622 PQJ196613:PQQ196622 QAF196613:QAM196622 QKB196613:QKI196622 QTX196613:QUE196622 RDT196613:REA196622 RNP196613:RNW196622 RXL196613:RXS196622 SHH196613:SHO196622 SRD196613:SRK196622 TAZ196613:TBG196622 TKV196613:TLC196622 TUR196613:TUY196622 UEN196613:UEU196622 UOJ196613:UOQ196622 UYF196613:UYM196622 VIB196613:VII196622 VRX196613:VSE196622 WBT196613:WCA196622 WLP196613:WLW196622 WVL196613:WVS196622 D262157:K262166 IZ262149:JG262158 SV262149:TC262158 ACR262149:ACY262158 AMN262149:AMU262158 AWJ262149:AWQ262158 BGF262149:BGM262158 BQB262149:BQI262158 BZX262149:CAE262158 CJT262149:CKA262158 CTP262149:CTW262158 DDL262149:DDS262158 DNH262149:DNO262158 DXD262149:DXK262158 EGZ262149:EHG262158 EQV262149:ERC262158 FAR262149:FAY262158 FKN262149:FKU262158 FUJ262149:FUQ262158 GEF262149:GEM262158 GOB262149:GOI262158 GXX262149:GYE262158 HHT262149:HIA262158 HRP262149:HRW262158 IBL262149:IBS262158 ILH262149:ILO262158 IVD262149:IVK262158 JEZ262149:JFG262158 JOV262149:JPC262158 JYR262149:JYY262158 KIN262149:KIU262158 KSJ262149:KSQ262158 LCF262149:LCM262158 LMB262149:LMI262158 LVX262149:LWE262158 MFT262149:MGA262158 MPP262149:MPW262158 MZL262149:MZS262158 NJH262149:NJO262158 NTD262149:NTK262158 OCZ262149:ODG262158 OMV262149:ONC262158 OWR262149:OWY262158 PGN262149:PGU262158 PQJ262149:PQQ262158 QAF262149:QAM262158 QKB262149:QKI262158 QTX262149:QUE262158 RDT262149:REA262158 RNP262149:RNW262158 RXL262149:RXS262158 SHH262149:SHO262158 SRD262149:SRK262158 TAZ262149:TBG262158 TKV262149:TLC262158 TUR262149:TUY262158 UEN262149:UEU262158 UOJ262149:UOQ262158 UYF262149:UYM262158 VIB262149:VII262158 VRX262149:VSE262158 WBT262149:WCA262158 WLP262149:WLW262158 WVL262149:WVS262158 D327693:K327702 IZ327685:JG327694 SV327685:TC327694 ACR327685:ACY327694 AMN327685:AMU327694 AWJ327685:AWQ327694 BGF327685:BGM327694 BQB327685:BQI327694 BZX327685:CAE327694 CJT327685:CKA327694 CTP327685:CTW327694 DDL327685:DDS327694 DNH327685:DNO327694 DXD327685:DXK327694 EGZ327685:EHG327694 EQV327685:ERC327694 FAR327685:FAY327694 FKN327685:FKU327694 FUJ327685:FUQ327694 GEF327685:GEM327694 GOB327685:GOI327694 GXX327685:GYE327694 HHT327685:HIA327694 HRP327685:HRW327694 IBL327685:IBS327694 ILH327685:ILO327694 IVD327685:IVK327694 JEZ327685:JFG327694 JOV327685:JPC327694 JYR327685:JYY327694 KIN327685:KIU327694 KSJ327685:KSQ327694 LCF327685:LCM327694 LMB327685:LMI327694 LVX327685:LWE327694 MFT327685:MGA327694 MPP327685:MPW327694 MZL327685:MZS327694 NJH327685:NJO327694 NTD327685:NTK327694 OCZ327685:ODG327694 OMV327685:ONC327694 OWR327685:OWY327694 PGN327685:PGU327694 PQJ327685:PQQ327694 QAF327685:QAM327694 QKB327685:QKI327694 QTX327685:QUE327694 RDT327685:REA327694 RNP327685:RNW327694 RXL327685:RXS327694 SHH327685:SHO327694 SRD327685:SRK327694 TAZ327685:TBG327694 TKV327685:TLC327694 TUR327685:TUY327694 UEN327685:UEU327694 UOJ327685:UOQ327694 UYF327685:UYM327694 VIB327685:VII327694 VRX327685:VSE327694 WBT327685:WCA327694 WLP327685:WLW327694 WVL327685:WVS327694 D393229:K393238 IZ393221:JG393230 SV393221:TC393230 ACR393221:ACY393230 AMN393221:AMU393230 AWJ393221:AWQ393230 BGF393221:BGM393230 BQB393221:BQI393230 BZX393221:CAE393230 CJT393221:CKA393230 CTP393221:CTW393230 DDL393221:DDS393230 DNH393221:DNO393230 DXD393221:DXK393230 EGZ393221:EHG393230 EQV393221:ERC393230 FAR393221:FAY393230 FKN393221:FKU393230 FUJ393221:FUQ393230 GEF393221:GEM393230 GOB393221:GOI393230 GXX393221:GYE393230 HHT393221:HIA393230 HRP393221:HRW393230 IBL393221:IBS393230 ILH393221:ILO393230 IVD393221:IVK393230 JEZ393221:JFG393230 JOV393221:JPC393230 JYR393221:JYY393230 KIN393221:KIU393230 KSJ393221:KSQ393230 LCF393221:LCM393230 LMB393221:LMI393230 LVX393221:LWE393230 MFT393221:MGA393230 MPP393221:MPW393230 MZL393221:MZS393230 NJH393221:NJO393230 NTD393221:NTK393230 OCZ393221:ODG393230 OMV393221:ONC393230 OWR393221:OWY393230 PGN393221:PGU393230 PQJ393221:PQQ393230 QAF393221:QAM393230 QKB393221:QKI393230 QTX393221:QUE393230 RDT393221:REA393230 RNP393221:RNW393230 RXL393221:RXS393230 SHH393221:SHO393230 SRD393221:SRK393230 TAZ393221:TBG393230 TKV393221:TLC393230 TUR393221:TUY393230 UEN393221:UEU393230 UOJ393221:UOQ393230 UYF393221:UYM393230 VIB393221:VII393230 VRX393221:VSE393230 WBT393221:WCA393230 WLP393221:WLW393230 WVL393221:WVS393230 D458765:K458774 IZ458757:JG458766 SV458757:TC458766 ACR458757:ACY458766 AMN458757:AMU458766 AWJ458757:AWQ458766 BGF458757:BGM458766 BQB458757:BQI458766 BZX458757:CAE458766 CJT458757:CKA458766 CTP458757:CTW458766 DDL458757:DDS458766 DNH458757:DNO458766 DXD458757:DXK458766 EGZ458757:EHG458766 EQV458757:ERC458766 FAR458757:FAY458766 FKN458757:FKU458766 FUJ458757:FUQ458766 GEF458757:GEM458766 GOB458757:GOI458766 GXX458757:GYE458766 HHT458757:HIA458766 HRP458757:HRW458766 IBL458757:IBS458766 ILH458757:ILO458766 IVD458757:IVK458766 JEZ458757:JFG458766 JOV458757:JPC458766 JYR458757:JYY458766 KIN458757:KIU458766 KSJ458757:KSQ458766 LCF458757:LCM458766 LMB458757:LMI458766 LVX458757:LWE458766 MFT458757:MGA458766 MPP458757:MPW458766 MZL458757:MZS458766 NJH458757:NJO458766 NTD458757:NTK458766 OCZ458757:ODG458766 OMV458757:ONC458766 OWR458757:OWY458766 PGN458757:PGU458766 PQJ458757:PQQ458766 QAF458757:QAM458766 QKB458757:QKI458766 QTX458757:QUE458766 RDT458757:REA458766 RNP458757:RNW458766 RXL458757:RXS458766 SHH458757:SHO458766 SRD458757:SRK458766 TAZ458757:TBG458766 TKV458757:TLC458766 TUR458757:TUY458766 UEN458757:UEU458766 UOJ458757:UOQ458766 UYF458757:UYM458766 VIB458757:VII458766 VRX458757:VSE458766 WBT458757:WCA458766 WLP458757:WLW458766 WVL458757:WVS458766 D524301:K524310 IZ524293:JG524302 SV524293:TC524302 ACR524293:ACY524302 AMN524293:AMU524302 AWJ524293:AWQ524302 BGF524293:BGM524302 BQB524293:BQI524302 BZX524293:CAE524302 CJT524293:CKA524302 CTP524293:CTW524302 DDL524293:DDS524302 DNH524293:DNO524302 DXD524293:DXK524302 EGZ524293:EHG524302 EQV524293:ERC524302 FAR524293:FAY524302 FKN524293:FKU524302 FUJ524293:FUQ524302 GEF524293:GEM524302 GOB524293:GOI524302 GXX524293:GYE524302 HHT524293:HIA524302 HRP524293:HRW524302 IBL524293:IBS524302 ILH524293:ILO524302 IVD524293:IVK524302 JEZ524293:JFG524302 JOV524293:JPC524302 JYR524293:JYY524302 KIN524293:KIU524302 KSJ524293:KSQ524302 LCF524293:LCM524302 LMB524293:LMI524302 LVX524293:LWE524302 MFT524293:MGA524302 MPP524293:MPW524302 MZL524293:MZS524302 NJH524293:NJO524302 NTD524293:NTK524302 OCZ524293:ODG524302 OMV524293:ONC524302 OWR524293:OWY524302 PGN524293:PGU524302 PQJ524293:PQQ524302 QAF524293:QAM524302 QKB524293:QKI524302 QTX524293:QUE524302 RDT524293:REA524302 RNP524293:RNW524302 RXL524293:RXS524302 SHH524293:SHO524302 SRD524293:SRK524302 TAZ524293:TBG524302 TKV524293:TLC524302 TUR524293:TUY524302 UEN524293:UEU524302 UOJ524293:UOQ524302 UYF524293:UYM524302 VIB524293:VII524302 VRX524293:VSE524302 WBT524293:WCA524302 WLP524293:WLW524302 WVL524293:WVS524302 D589837:K589846 IZ589829:JG589838 SV589829:TC589838 ACR589829:ACY589838 AMN589829:AMU589838 AWJ589829:AWQ589838 BGF589829:BGM589838 BQB589829:BQI589838 BZX589829:CAE589838 CJT589829:CKA589838 CTP589829:CTW589838 DDL589829:DDS589838 DNH589829:DNO589838 DXD589829:DXK589838 EGZ589829:EHG589838 EQV589829:ERC589838 FAR589829:FAY589838 FKN589829:FKU589838 FUJ589829:FUQ589838 GEF589829:GEM589838 GOB589829:GOI589838 GXX589829:GYE589838 HHT589829:HIA589838 HRP589829:HRW589838 IBL589829:IBS589838 ILH589829:ILO589838 IVD589829:IVK589838 JEZ589829:JFG589838 JOV589829:JPC589838 JYR589829:JYY589838 KIN589829:KIU589838 KSJ589829:KSQ589838 LCF589829:LCM589838 LMB589829:LMI589838 LVX589829:LWE589838 MFT589829:MGA589838 MPP589829:MPW589838 MZL589829:MZS589838 NJH589829:NJO589838 NTD589829:NTK589838 OCZ589829:ODG589838 OMV589829:ONC589838 OWR589829:OWY589838 PGN589829:PGU589838 PQJ589829:PQQ589838 QAF589829:QAM589838 QKB589829:QKI589838 QTX589829:QUE589838 RDT589829:REA589838 RNP589829:RNW589838 RXL589829:RXS589838 SHH589829:SHO589838 SRD589829:SRK589838 TAZ589829:TBG589838 TKV589829:TLC589838 TUR589829:TUY589838 UEN589829:UEU589838 UOJ589829:UOQ589838 UYF589829:UYM589838 VIB589829:VII589838 VRX589829:VSE589838 WBT589829:WCA589838 WLP589829:WLW589838 WVL589829:WVS589838 D655373:K655382 IZ655365:JG655374 SV655365:TC655374 ACR655365:ACY655374 AMN655365:AMU655374 AWJ655365:AWQ655374 BGF655365:BGM655374 BQB655365:BQI655374 BZX655365:CAE655374 CJT655365:CKA655374 CTP655365:CTW655374 DDL655365:DDS655374 DNH655365:DNO655374 DXD655365:DXK655374 EGZ655365:EHG655374 EQV655365:ERC655374 FAR655365:FAY655374 FKN655365:FKU655374 FUJ655365:FUQ655374 GEF655365:GEM655374 GOB655365:GOI655374 GXX655365:GYE655374 HHT655365:HIA655374 HRP655365:HRW655374 IBL655365:IBS655374 ILH655365:ILO655374 IVD655365:IVK655374 JEZ655365:JFG655374 JOV655365:JPC655374 JYR655365:JYY655374 KIN655365:KIU655374 KSJ655365:KSQ655374 LCF655365:LCM655374 LMB655365:LMI655374 LVX655365:LWE655374 MFT655365:MGA655374 MPP655365:MPW655374 MZL655365:MZS655374 NJH655365:NJO655374 NTD655365:NTK655374 OCZ655365:ODG655374 OMV655365:ONC655374 OWR655365:OWY655374 PGN655365:PGU655374 PQJ655365:PQQ655374 QAF655365:QAM655374 QKB655365:QKI655374 QTX655365:QUE655374 RDT655365:REA655374 RNP655365:RNW655374 RXL655365:RXS655374 SHH655365:SHO655374 SRD655365:SRK655374 TAZ655365:TBG655374 TKV655365:TLC655374 TUR655365:TUY655374 UEN655365:UEU655374 UOJ655365:UOQ655374 UYF655365:UYM655374 VIB655365:VII655374 VRX655365:VSE655374 WBT655365:WCA655374 WLP655365:WLW655374 WVL655365:WVS655374 D720909:K720918 IZ720901:JG720910 SV720901:TC720910 ACR720901:ACY720910 AMN720901:AMU720910 AWJ720901:AWQ720910 BGF720901:BGM720910 BQB720901:BQI720910 BZX720901:CAE720910 CJT720901:CKA720910 CTP720901:CTW720910 DDL720901:DDS720910 DNH720901:DNO720910 DXD720901:DXK720910 EGZ720901:EHG720910 EQV720901:ERC720910 FAR720901:FAY720910 FKN720901:FKU720910 FUJ720901:FUQ720910 GEF720901:GEM720910 GOB720901:GOI720910 GXX720901:GYE720910 HHT720901:HIA720910 HRP720901:HRW720910 IBL720901:IBS720910 ILH720901:ILO720910 IVD720901:IVK720910 JEZ720901:JFG720910 JOV720901:JPC720910 JYR720901:JYY720910 KIN720901:KIU720910 KSJ720901:KSQ720910 LCF720901:LCM720910 LMB720901:LMI720910 LVX720901:LWE720910 MFT720901:MGA720910 MPP720901:MPW720910 MZL720901:MZS720910 NJH720901:NJO720910 NTD720901:NTK720910 OCZ720901:ODG720910 OMV720901:ONC720910 OWR720901:OWY720910 PGN720901:PGU720910 PQJ720901:PQQ720910 QAF720901:QAM720910 QKB720901:QKI720910 QTX720901:QUE720910 RDT720901:REA720910 RNP720901:RNW720910 RXL720901:RXS720910 SHH720901:SHO720910 SRD720901:SRK720910 TAZ720901:TBG720910 TKV720901:TLC720910 TUR720901:TUY720910 UEN720901:UEU720910 UOJ720901:UOQ720910 UYF720901:UYM720910 VIB720901:VII720910 VRX720901:VSE720910 WBT720901:WCA720910 WLP720901:WLW720910 WVL720901:WVS720910 D786445:K786454 IZ786437:JG786446 SV786437:TC786446 ACR786437:ACY786446 AMN786437:AMU786446 AWJ786437:AWQ786446 BGF786437:BGM786446 BQB786437:BQI786446 BZX786437:CAE786446 CJT786437:CKA786446 CTP786437:CTW786446 DDL786437:DDS786446 DNH786437:DNO786446 DXD786437:DXK786446 EGZ786437:EHG786446 EQV786437:ERC786446 FAR786437:FAY786446 FKN786437:FKU786446 FUJ786437:FUQ786446 GEF786437:GEM786446 GOB786437:GOI786446 GXX786437:GYE786446 HHT786437:HIA786446 HRP786437:HRW786446 IBL786437:IBS786446 ILH786437:ILO786446 IVD786437:IVK786446 JEZ786437:JFG786446 JOV786437:JPC786446 JYR786437:JYY786446 KIN786437:KIU786446 KSJ786437:KSQ786446 LCF786437:LCM786446 LMB786437:LMI786446 LVX786437:LWE786446 MFT786437:MGA786446 MPP786437:MPW786446 MZL786437:MZS786446 NJH786437:NJO786446 NTD786437:NTK786446 OCZ786437:ODG786446 OMV786437:ONC786446 OWR786437:OWY786446 PGN786437:PGU786446 PQJ786437:PQQ786446 QAF786437:QAM786446 QKB786437:QKI786446 QTX786437:QUE786446 RDT786437:REA786446 RNP786437:RNW786446 RXL786437:RXS786446 SHH786437:SHO786446 SRD786437:SRK786446 TAZ786437:TBG786446 TKV786437:TLC786446 TUR786437:TUY786446 UEN786437:UEU786446 UOJ786437:UOQ786446 UYF786437:UYM786446 VIB786437:VII786446 VRX786437:VSE786446 WBT786437:WCA786446 WLP786437:WLW786446 WVL786437:WVS786446 D851981:K851990 IZ851973:JG851982 SV851973:TC851982 ACR851973:ACY851982 AMN851973:AMU851982 AWJ851973:AWQ851982 BGF851973:BGM851982 BQB851973:BQI851982 BZX851973:CAE851982 CJT851973:CKA851982 CTP851973:CTW851982 DDL851973:DDS851982 DNH851973:DNO851982 DXD851973:DXK851982 EGZ851973:EHG851982 EQV851973:ERC851982 FAR851973:FAY851982 FKN851973:FKU851982 FUJ851973:FUQ851982 GEF851973:GEM851982 GOB851973:GOI851982 GXX851973:GYE851982 HHT851973:HIA851982 HRP851973:HRW851982 IBL851973:IBS851982 ILH851973:ILO851982 IVD851973:IVK851982 JEZ851973:JFG851982 JOV851973:JPC851982 JYR851973:JYY851982 KIN851973:KIU851982 KSJ851973:KSQ851982 LCF851973:LCM851982 LMB851973:LMI851982 LVX851973:LWE851982 MFT851973:MGA851982 MPP851973:MPW851982 MZL851973:MZS851982 NJH851973:NJO851982 NTD851973:NTK851982 OCZ851973:ODG851982 OMV851973:ONC851982 OWR851973:OWY851982 PGN851973:PGU851982 PQJ851973:PQQ851982 QAF851973:QAM851982 QKB851973:QKI851982 QTX851973:QUE851982 RDT851973:REA851982 RNP851973:RNW851982 RXL851973:RXS851982 SHH851973:SHO851982 SRD851973:SRK851982 TAZ851973:TBG851982 TKV851973:TLC851982 TUR851973:TUY851982 UEN851973:UEU851982 UOJ851973:UOQ851982 UYF851973:UYM851982 VIB851973:VII851982 VRX851973:VSE851982 WBT851973:WCA851982 WLP851973:WLW851982 WVL851973:WVS851982 D917517:K917526 IZ917509:JG917518 SV917509:TC917518 ACR917509:ACY917518 AMN917509:AMU917518 AWJ917509:AWQ917518 BGF917509:BGM917518 BQB917509:BQI917518 BZX917509:CAE917518 CJT917509:CKA917518 CTP917509:CTW917518 DDL917509:DDS917518 DNH917509:DNO917518 DXD917509:DXK917518 EGZ917509:EHG917518 EQV917509:ERC917518 FAR917509:FAY917518 FKN917509:FKU917518 FUJ917509:FUQ917518 GEF917509:GEM917518 GOB917509:GOI917518 GXX917509:GYE917518 HHT917509:HIA917518 HRP917509:HRW917518 IBL917509:IBS917518 ILH917509:ILO917518 IVD917509:IVK917518 JEZ917509:JFG917518 JOV917509:JPC917518 JYR917509:JYY917518 KIN917509:KIU917518 KSJ917509:KSQ917518 LCF917509:LCM917518 LMB917509:LMI917518 LVX917509:LWE917518 MFT917509:MGA917518 MPP917509:MPW917518 MZL917509:MZS917518 NJH917509:NJO917518 NTD917509:NTK917518 OCZ917509:ODG917518 OMV917509:ONC917518 OWR917509:OWY917518 PGN917509:PGU917518 PQJ917509:PQQ917518 QAF917509:QAM917518 QKB917509:QKI917518 QTX917509:QUE917518 RDT917509:REA917518 RNP917509:RNW917518 RXL917509:RXS917518 SHH917509:SHO917518 SRD917509:SRK917518 TAZ917509:TBG917518 TKV917509:TLC917518 TUR917509:TUY917518 UEN917509:UEU917518 UOJ917509:UOQ917518 UYF917509:UYM917518 VIB917509:VII917518 VRX917509:VSE917518 WBT917509:WCA917518 WLP917509:WLW917518 WVL917509:WVS917518 D983053:K983062 IZ983045:JG983054 SV983045:TC983054 ACR983045:ACY983054 AMN983045:AMU983054 AWJ983045:AWQ983054 BGF983045:BGM983054 BQB983045:BQI983054 BZX983045:CAE983054 CJT983045:CKA983054 CTP983045:CTW983054 DDL983045:DDS983054 DNH983045:DNO983054 DXD983045:DXK983054 EGZ983045:EHG983054 EQV983045:ERC983054 FAR983045:FAY983054 FKN983045:FKU983054 FUJ983045:FUQ983054 GEF983045:GEM983054 GOB983045:GOI983054 GXX983045:GYE983054 HHT983045:HIA983054 HRP983045:HRW983054 IBL983045:IBS983054 ILH983045:ILO983054 IVD983045:IVK983054 JEZ983045:JFG983054 JOV983045:JPC983054 JYR983045:JYY983054 KIN983045:KIU983054 KSJ983045:KSQ983054 LCF983045:LCM983054 LMB983045:LMI983054 LVX983045:LWE983054 MFT983045:MGA983054 MPP983045:MPW983054 MZL983045:MZS983054 NJH983045:NJO983054 NTD983045:NTK983054 OCZ983045:ODG983054 OMV983045:ONC983054 OWR983045:OWY983054 PGN983045:PGU983054 PQJ983045:PQQ983054 QAF983045:QAM983054 QKB983045:QKI983054 QTX983045:QUE983054 RDT983045:REA983054 RNP983045:RNW983054 RXL983045:RXS983054 SHH983045:SHO983054 SRD983045:SRK983054 TAZ983045:TBG983054 TKV983045:TLC983054 TUR983045:TUY983054 UEN983045:UEU983054 UOJ983045:UOQ983054 UYF983045:UYM983054 VIB983045:VII983054 VRX983045:VSE983054 WBT983045:WCA983054 WLP983045:WLW983054 WVL983045:WVS983054" xr:uid="{00000000-0002-0000-2800-00000A000000}">
      <formula1>0</formula1>
      <formula2>5000</formula2>
    </dataValidation>
    <dataValidation type="whole" operator="greaterThanOrEqual" allowBlank="1" showInputMessage="1" showErrorMessage="1" errorTitle="Error" error="Minuszahlen..." sqref="WVK983045:WVK983055 IY16:IY26 SU16:SU26 ACQ16:ACQ26 AMM16:AMM26 AWI16:AWI26 BGE16:BGE26 BQA16:BQA26 BZW16:BZW26 CJS16:CJS26 CTO16:CTO26 DDK16:DDK26 DNG16:DNG26 DXC16:DXC26 EGY16:EGY26 EQU16:EQU26 FAQ16:FAQ26 FKM16:FKM26 FUI16:FUI26 GEE16:GEE26 GOA16:GOA26 GXW16:GXW26 HHS16:HHS26 HRO16:HRO26 IBK16:IBK26 ILG16:ILG26 IVC16:IVC26 JEY16:JEY26 JOU16:JOU26 JYQ16:JYQ26 KIM16:KIM26 KSI16:KSI26 LCE16:LCE26 LMA16:LMA26 LVW16:LVW26 MFS16:MFS26 MPO16:MPO26 MZK16:MZK26 NJG16:NJG26 NTC16:NTC26 OCY16:OCY26 OMU16:OMU26 OWQ16:OWQ26 PGM16:PGM26 PQI16:PQI26 QAE16:QAE26 QKA16:QKA26 QTW16:QTW26 RDS16:RDS26 RNO16:RNO26 RXK16:RXK26 SHG16:SHG26 SRC16:SRC26 TAY16:TAY26 TKU16:TKU26 TUQ16:TUQ26 UEM16:UEM26 UOI16:UOI26 UYE16:UYE26 VIA16:VIA26 VRW16:VRW26 WBS16:WBS26 WLO16:WLO26 WVK16:WVK26 C65549:C65559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85:C131095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21:C196631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57:C262167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93:C327703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9:C393239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65:C458775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301:C524311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37:C589847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73:C655383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9:C720919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45:C786455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81:C851991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17:C917527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53:C983063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C16:C26" xr:uid="{00000000-0002-0000-2800-00000B000000}">
      <formula1>0</formula1>
    </dataValidation>
    <dataValidation type="whole" allowBlank="1" showInputMessage="1" showErrorMessage="1" errorTitle="Eingabefehler" error="Summe Spalten T+U+Z+AE darf nicht größer als Summe Spalten O+P (Patientenrückmeldungen) sein." sqref="Z65544:Z65553 Z131080:Z131089 Z196616:Z196625 Z262152:Z262161 Z327688:Z327697 Z393224:Z393233 Z458760:Z458769 Z524296:Z524305 Z589832:Z589841 Z655368:Z655377 Z720904:Z720913 Z786440:Z786449 Z851976:Z851985 Z917512:Z917521 Z983048:Z983057" xr:uid="{00000000-0002-0000-2800-00000C000000}">
      <formula1>0</formula1>
      <formula2>AH65540</formula2>
    </dataValidation>
    <dataValidation type="whole" allowBlank="1" showInputMessage="1" showErrorMessage="1" errorTitle="Eingabefehler" error="Summe Spalten T+U+Z+AE darf nicht größer als Summe Spalten O+P (Patientenrückmeldungen) sein." sqref="U65544:U65553 U131080:U131089 U196616:U196625 U262152:U262161 U327688:U327697 U393224:U393233 U458760:U458769 U524296:U524305 U589832:U589841 U655368:U655377 U720904:U720913 U786440:U786449 U851976:U851985 U917512:U917521 U983048:U983057" xr:uid="{00000000-0002-0000-2800-00000D000000}">
      <formula1>0</formula1>
      <formula2>AG65538</formula2>
    </dataValidation>
    <dataValidation type="whole" allowBlank="1" showInputMessage="1" showErrorMessage="1" errorTitle="Eingabefehler" error="Eingabe kann nicht größer sein als Ereignisse Spalte Z." sqref="JW65541:JZ65550 TS65541:TV65550 ADO65541:ADR65550 ANK65541:ANN65550 AXG65541:AXJ65550 BHC65541:BHF65550 BQY65541:BRB65550 CAU65541:CAX65550 CKQ65541:CKT65550 CUM65541:CUP65550 DEI65541:DEL65550 DOE65541:DOH65550 DYA65541:DYD65550 EHW65541:EHZ65550 ERS65541:ERV65550 FBO65541:FBR65550 FLK65541:FLN65550 FVG65541:FVJ65550 GFC65541:GFF65550 GOY65541:GPB65550 GYU65541:GYX65550 HIQ65541:HIT65550 HSM65541:HSP65550 ICI65541:ICL65550 IME65541:IMH65550 IWA65541:IWD65550 JFW65541:JFZ65550 JPS65541:JPV65550 JZO65541:JZR65550 KJK65541:KJN65550 KTG65541:KTJ65550 LDC65541:LDF65550 LMY65541:LNB65550 LWU65541:LWX65550 MGQ65541:MGT65550 MQM65541:MQP65550 NAI65541:NAL65550 NKE65541:NKH65550 NUA65541:NUD65550 ODW65541:ODZ65550 ONS65541:ONV65550 OXO65541:OXR65550 PHK65541:PHN65550 PRG65541:PRJ65550 QBC65541:QBF65550 QKY65541:QLB65550 QUU65541:QUX65550 REQ65541:RET65550 ROM65541:ROP65550 RYI65541:RYL65550 SIE65541:SIH65550 SSA65541:SSD65550 TBW65541:TBZ65550 TLS65541:TLV65550 TVO65541:TVR65550 UFK65541:UFN65550 UPG65541:UPJ65550 UZC65541:UZF65550 VIY65541:VJB65550 VSU65541:VSX65550 WCQ65541:WCT65550 WMM65541:WMP65550 WWI65541:WWL65550 JW131077:JZ131086 TS131077:TV131086 ADO131077:ADR131086 ANK131077:ANN131086 AXG131077:AXJ131086 BHC131077:BHF131086 BQY131077:BRB131086 CAU131077:CAX131086 CKQ131077:CKT131086 CUM131077:CUP131086 DEI131077:DEL131086 DOE131077:DOH131086 DYA131077:DYD131086 EHW131077:EHZ131086 ERS131077:ERV131086 FBO131077:FBR131086 FLK131077:FLN131086 FVG131077:FVJ131086 GFC131077:GFF131086 GOY131077:GPB131086 GYU131077:GYX131086 HIQ131077:HIT131086 HSM131077:HSP131086 ICI131077:ICL131086 IME131077:IMH131086 IWA131077:IWD131086 JFW131077:JFZ131086 JPS131077:JPV131086 JZO131077:JZR131086 KJK131077:KJN131086 KTG131077:KTJ131086 LDC131077:LDF131086 LMY131077:LNB131086 LWU131077:LWX131086 MGQ131077:MGT131086 MQM131077:MQP131086 NAI131077:NAL131086 NKE131077:NKH131086 NUA131077:NUD131086 ODW131077:ODZ131086 ONS131077:ONV131086 OXO131077:OXR131086 PHK131077:PHN131086 PRG131077:PRJ131086 QBC131077:QBF131086 QKY131077:QLB131086 QUU131077:QUX131086 REQ131077:RET131086 ROM131077:ROP131086 RYI131077:RYL131086 SIE131077:SIH131086 SSA131077:SSD131086 TBW131077:TBZ131086 TLS131077:TLV131086 TVO131077:TVR131086 UFK131077:UFN131086 UPG131077:UPJ131086 UZC131077:UZF131086 VIY131077:VJB131086 VSU131077:VSX131086 WCQ131077:WCT131086 WMM131077:WMP131086 WWI131077:WWL131086 JW196613:JZ196622 TS196613:TV196622 ADO196613:ADR196622 ANK196613:ANN196622 AXG196613:AXJ196622 BHC196613:BHF196622 BQY196613:BRB196622 CAU196613:CAX196622 CKQ196613:CKT196622 CUM196613:CUP196622 DEI196613:DEL196622 DOE196613:DOH196622 DYA196613:DYD196622 EHW196613:EHZ196622 ERS196613:ERV196622 FBO196613:FBR196622 FLK196613:FLN196622 FVG196613:FVJ196622 GFC196613:GFF196622 GOY196613:GPB196622 GYU196613:GYX196622 HIQ196613:HIT196622 HSM196613:HSP196622 ICI196613:ICL196622 IME196613:IMH196622 IWA196613:IWD196622 JFW196613:JFZ196622 JPS196613:JPV196622 JZO196613:JZR196622 KJK196613:KJN196622 KTG196613:KTJ196622 LDC196613:LDF196622 LMY196613:LNB196622 LWU196613:LWX196622 MGQ196613:MGT196622 MQM196613:MQP196622 NAI196613:NAL196622 NKE196613:NKH196622 NUA196613:NUD196622 ODW196613:ODZ196622 ONS196613:ONV196622 OXO196613:OXR196622 PHK196613:PHN196622 PRG196613:PRJ196622 QBC196613:QBF196622 QKY196613:QLB196622 QUU196613:QUX196622 REQ196613:RET196622 ROM196613:ROP196622 RYI196613:RYL196622 SIE196613:SIH196622 SSA196613:SSD196622 TBW196613:TBZ196622 TLS196613:TLV196622 TVO196613:TVR196622 UFK196613:UFN196622 UPG196613:UPJ196622 UZC196613:UZF196622 VIY196613:VJB196622 VSU196613:VSX196622 WCQ196613:WCT196622 WMM196613:WMP196622 WWI196613:WWL196622 JW262149:JZ262158 TS262149:TV262158 ADO262149:ADR262158 ANK262149:ANN262158 AXG262149:AXJ262158 BHC262149:BHF262158 BQY262149:BRB262158 CAU262149:CAX262158 CKQ262149:CKT262158 CUM262149:CUP262158 DEI262149:DEL262158 DOE262149:DOH262158 DYA262149:DYD262158 EHW262149:EHZ262158 ERS262149:ERV262158 FBO262149:FBR262158 FLK262149:FLN262158 FVG262149:FVJ262158 GFC262149:GFF262158 GOY262149:GPB262158 GYU262149:GYX262158 HIQ262149:HIT262158 HSM262149:HSP262158 ICI262149:ICL262158 IME262149:IMH262158 IWA262149:IWD262158 JFW262149:JFZ262158 JPS262149:JPV262158 JZO262149:JZR262158 KJK262149:KJN262158 KTG262149:KTJ262158 LDC262149:LDF262158 LMY262149:LNB262158 LWU262149:LWX262158 MGQ262149:MGT262158 MQM262149:MQP262158 NAI262149:NAL262158 NKE262149:NKH262158 NUA262149:NUD262158 ODW262149:ODZ262158 ONS262149:ONV262158 OXO262149:OXR262158 PHK262149:PHN262158 PRG262149:PRJ262158 QBC262149:QBF262158 QKY262149:QLB262158 QUU262149:QUX262158 REQ262149:RET262158 ROM262149:ROP262158 RYI262149:RYL262158 SIE262149:SIH262158 SSA262149:SSD262158 TBW262149:TBZ262158 TLS262149:TLV262158 TVO262149:TVR262158 UFK262149:UFN262158 UPG262149:UPJ262158 UZC262149:UZF262158 VIY262149:VJB262158 VSU262149:VSX262158 WCQ262149:WCT262158 WMM262149:WMP262158 WWI262149:WWL262158 JW327685:JZ327694 TS327685:TV327694 ADO327685:ADR327694 ANK327685:ANN327694 AXG327685:AXJ327694 BHC327685:BHF327694 BQY327685:BRB327694 CAU327685:CAX327694 CKQ327685:CKT327694 CUM327685:CUP327694 DEI327685:DEL327694 DOE327685:DOH327694 DYA327685:DYD327694 EHW327685:EHZ327694 ERS327685:ERV327694 FBO327685:FBR327694 FLK327685:FLN327694 FVG327685:FVJ327694 GFC327685:GFF327694 GOY327685:GPB327694 GYU327685:GYX327694 HIQ327685:HIT327694 HSM327685:HSP327694 ICI327685:ICL327694 IME327685:IMH327694 IWA327685:IWD327694 JFW327685:JFZ327694 JPS327685:JPV327694 JZO327685:JZR327694 KJK327685:KJN327694 KTG327685:KTJ327694 LDC327685:LDF327694 LMY327685:LNB327694 LWU327685:LWX327694 MGQ327685:MGT327694 MQM327685:MQP327694 NAI327685:NAL327694 NKE327685:NKH327694 NUA327685:NUD327694 ODW327685:ODZ327694 ONS327685:ONV327694 OXO327685:OXR327694 PHK327685:PHN327694 PRG327685:PRJ327694 QBC327685:QBF327694 QKY327685:QLB327694 QUU327685:QUX327694 REQ327685:RET327694 ROM327685:ROP327694 RYI327685:RYL327694 SIE327685:SIH327694 SSA327685:SSD327694 TBW327685:TBZ327694 TLS327685:TLV327694 TVO327685:TVR327694 UFK327685:UFN327694 UPG327685:UPJ327694 UZC327685:UZF327694 VIY327685:VJB327694 VSU327685:VSX327694 WCQ327685:WCT327694 WMM327685:WMP327694 WWI327685:WWL327694 JW393221:JZ393230 TS393221:TV393230 ADO393221:ADR393230 ANK393221:ANN393230 AXG393221:AXJ393230 BHC393221:BHF393230 BQY393221:BRB393230 CAU393221:CAX393230 CKQ393221:CKT393230 CUM393221:CUP393230 DEI393221:DEL393230 DOE393221:DOH393230 DYA393221:DYD393230 EHW393221:EHZ393230 ERS393221:ERV393230 FBO393221:FBR393230 FLK393221:FLN393230 FVG393221:FVJ393230 GFC393221:GFF393230 GOY393221:GPB393230 GYU393221:GYX393230 HIQ393221:HIT393230 HSM393221:HSP393230 ICI393221:ICL393230 IME393221:IMH393230 IWA393221:IWD393230 JFW393221:JFZ393230 JPS393221:JPV393230 JZO393221:JZR393230 KJK393221:KJN393230 KTG393221:KTJ393230 LDC393221:LDF393230 LMY393221:LNB393230 LWU393221:LWX393230 MGQ393221:MGT393230 MQM393221:MQP393230 NAI393221:NAL393230 NKE393221:NKH393230 NUA393221:NUD393230 ODW393221:ODZ393230 ONS393221:ONV393230 OXO393221:OXR393230 PHK393221:PHN393230 PRG393221:PRJ393230 QBC393221:QBF393230 QKY393221:QLB393230 QUU393221:QUX393230 REQ393221:RET393230 ROM393221:ROP393230 RYI393221:RYL393230 SIE393221:SIH393230 SSA393221:SSD393230 TBW393221:TBZ393230 TLS393221:TLV393230 TVO393221:TVR393230 UFK393221:UFN393230 UPG393221:UPJ393230 UZC393221:UZF393230 VIY393221:VJB393230 VSU393221:VSX393230 WCQ393221:WCT393230 WMM393221:WMP393230 WWI393221:WWL393230 JW458757:JZ458766 TS458757:TV458766 ADO458757:ADR458766 ANK458757:ANN458766 AXG458757:AXJ458766 BHC458757:BHF458766 BQY458757:BRB458766 CAU458757:CAX458766 CKQ458757:CKT458766 CUM458757:CUP458766 DEI458757:DEL458766 DOE458757:DOH458766 DYA458757:DYD458766 EHW458757:EHZ458766 ERS458757:ERV458766 FBO458757:FBR458766 FLK458757:FLN458766 FVG458757:FVJ458766 GFC458757:GFF458766 GOY458757:GPB458766 GYU458757:GYX458766 HIQ458757:HIT458766 HSM458757:HSP458766 ICI458757:ICL458766 IME458757:IMH458766 IWA458757:IWD458766 JFW458757:JFZ458766 JPS458757:JPV458766 JZO458757:JZR458766 KJK458757:KJN458766 KTG458757:KTJ458766 LDC458757:LDF458766 LMY458757:LNB458766 LWU458757:LWX458766 MGQ458757:MGT458766 MQM458757:MQP458766 NAI458757:NAL458766 NKE458757:NKH458766 NUA458757:NUD458766 ODW458757:ODZ458766 ONS458757:ONV458766 OXO458757:OXR458766 PHK458757:PHN458766 PRG458757:PRJ458766 QBC458757:QBF458766 QKY458757:QLB458766 QUU458757:QUX458766 REQ458757:RET458766 ROM458757:ROP458766 RYI458757:RYL458766 SIE458757:SIH458766 SSA458757:SSD458766 TBW458757:TBZ458766 TLS458757:TLV458766 TVO458757:TVR458766 UFK458757:UFN458766 UPG458757:UPJ458766 UZC458757:UZF458766 VIY458757:VJB458766 VSU458757:VSX458766 WCQ458757:WCT458766 WMM458757:WMP458766 WWI458757:WWL458766 JW524293:JZ524302 TS524293:TV524302 ADO524293:ADR524302 ANK524293:ANN524302 AXG524293:AXJ524302 BHC524293:BHF524302 BQY524293:BRB524302 CAU524293:CAX524302 CKQ524293:CKT524302 CUM524293:CUP524302 DEI524293:DEL524302 DOE524293:DOH524302 DYA524293:DYD524302 EHW524293:EHZ524302 ERS524293:ERV524302 FBO524293:FBR524302 FLK524293:FLN524302 FVG524293:FVJ524302 GFC524293:GFF524302 GOY524293:GPB524302 GYU524293:GYX524302 HIQ524293:HIT524302 HSM524293:HSP524302 ICI524293:ICL524302 IME524293:IMH524302 IWA524293:IWD524302 JFW524293:JFZ524302 JPS524293:JPV524302 JZO524293:JZR524302 KJK524293:KJN524302 KTG524293:KTJ524302 LDC524293:LDF524302 LMY524293:LNB524302 LWU524293:LWX524302 MGQ524293:MGT524302 MQM524293:MQP524302 NAI524293:NAL524302 NKE524293:NKH524302 NUA524293:NUD524302 ODW524293:ODZ524302 ONS524293:ONV524302 OXO524293:OXR524302 PHK524293:PHN524302 PRG524293:PRJ524302 QBC524293:QBF524302 QKY524293:QLB524302 QUU524293:QUX524302 REQ524293:RET524302 ROM524293:ROP524302 RYI524293:RYL524302 SIE524293:SIH524302 SSA524293:SSD524302 TBW524293:TBZ524302 TLS524293:TLV524302 TVO524293:TVR524302 UFK524293:UFN524302 UPG524293:UPJ524302 UZC524293:UZF524302 VIY524293:VJB524302 VSU524293:VSX524302 WCQ524293:WCT524302 WMM524293:WMP524302 WWI524293:WWL524302 JW589829:JZ589838 TS589829:TV589838 ADO589829:ADR589838 ANK589829:ANN589838 AXG589829:AXJ589838 BHC589829:BHF589838 BQY589829:BRB589838 CAU589829:CAX589838 CKQ589829:CKT589838 CUM589829:CUP589838 DEI589829:DEL589838 DOE589829:DOH589838 DYA589829:DYD589838 EHW589829:EHZ589838 ERS589829:ERV589838 FBO589829:FBR589838 FLK589829:FLN589838 FVG589829:FVJ589838 GFC589829:GFF589838 GOY589829:GPB589838 GYU589829:GYX589838 HIQ589829:HIT589838 HSM589829:HSP589838 ICI589829:ICL589838 IME589829:IMH589838 IWA589829:IWD589838 JFW589829:JFZ589838 JPS589829:JPV589838 JZO589829:JZR589838 KJK589829:KJN589838 KTG589829:KTJ589838 LDC589829:LDF589838 LMY589829:LNB589838 LWU589829:LWX589838 MGQ589829:MGT589838 MQM589829:MQP589838 NAI589829:NAL589838 NKE589829:NKH589838 NUA589829:NUD589838 ODW589829:ODZ589838 ONS589829:ONV589838 OXO589829:OXR589838 PHK589829:PHN589838 PRG589829:PRJ589838 QBC589829:QBF589838 QKY589829:QLB589838 QUU589829:QUX589838 REQ589829:RET589838 ROM589829:ROP589838 RYI589829:RYL589838 SIE589829:SIH589838 SSA589829:SSD589838 TBW589829:TBZ589838 TLS589829:TLV589838 TVO589829:TVR589838 UFK589829:UFN589838 UPG589829:UPJ589838 UZC589829:UZF589838 VIY589829:VJB589838 VSU589829:VSX589838 WCQ589829:WCT589838 WMM589829:WMP589838 WWI589829:WWL589838 JW655365:JZ655374 TS655365:TV655374 ADO655365:ADR655374 ANK655365:ANN655374 AXG655365:AXJ655374 BHC655365:BHF655374 BQY655365:BRB655374 CAU655365:CAX655374 CKQ655365:CKT655374 CUM655365:CUP655374 DEI655365:DEL655374 DOE655365:DOH655374 DYA655365:DYD655374 EHW655365:EHZ655374 ERS655365:ERV655374 FBO655365:FBR655374 FLK655365:FLN655374 FVG655365:FVJ655374 GFC655365:GFF655374 GOY655365:GPB655374 GYU655365:GYX655374 HIQ655365:HIT655374 HSM655365:HSP655374 ICI655365:ICL655374 IME655365:IMH655374 IWA655365:IWD655374 JFW655365:JFZ655374 JPS655365:JPV655374 JZO655365:JZR655374 KJK655365:KJN655374 KTG655365:KTJ655374 LDC655365:LDF655374 LMY655365:LNB655374 LWU655365:LWX655374 MGQ655365:MGT655374 MQM655365:MQP655374 NAI655365:NAL655374 NKE655365:NKH655374 NUA655365:NUD655374 ODW655365:ODZ655374 ONS655365:ONV655374 OXO655365:OXR655374 PHK655365:PHN655374 PRG655365:PRJ655374 QBC655365:QBF655374 QKY655365:QLB655374 QUU655365:QUX655374 REQ655365:RET655374 ROM655365:ROP655374 RYI655365:RYL655374 SIE655365:SIH655374 SSA655365:SSD655374 TBW655365:TBZ655374 TLS655365:TLV655374 TVO655365:TVR655374 UFK655365:UFN655374 UPG655365:UPJ655374 UZC655365:UZF655374 VIY655365:VJB655374 VSU655365:VSX655374 WCQ655365:WCT655374 WMM655365:WMP655374 WWI655365:WWL655374 JW720901:JZ720910 TS720901:TV720910 ADO720901:ADR720910 ANK720901:ANN720910 AXG720901:AXJ720910 BHC720901:BHF720910 BQY720901:BRB720910 CAU720901:CAX720910 CKQ720901:CKT720910 CUM720901:CUP720910 DEI720901:DEL720910 DOE720901:DOH720910 DYA720901:DYD720910 EHW720901:EHZ720910 ERS720901:ERV720910 FBO720901:FBR720910 FLK720901:FLN720910 FVG720901:FVJ720910 GFC720901:GFF720910 GOY720901:GPB720910 GYU720901:GYX720910 HIQ720901:HIT720910 HSM720901:HSP720910 ICI720901:ICL720910 IME720901:IMH720910 IWA720901:IWD720910 JFW720901:JFZ720910 JPS720901:JPV720910 JZO720901:JZR720910 KJK720901:KJN720910 KTG720901:KTJ720910 LDC720901:LDF720910 LMY720901:LNB720910 LWU720901:LWX720910 MGQ720901:MGT720910 MQM720901:MQP720910 NAI720901:NAL720910 NKE720901:NKH720910 NUA720901:NUD720910 ODW720901:ODZ720910 ONS720901:ONV720910 OXO720901:OXR720910 PHK720901:PHN720910 PRG720901:PRJ720910 QBC720901:QBF720910 QKY720901:QLB720910 QUU720901:QUX720910 REQ720901:RET720910 ROM720901:ROP720910 RYI720901:RYL720910 SIE720901:SIH720910 SSA720901:SSD720910 TBW720901:TBZ720910 TLS720901:TLV720910 TVO720901:TVR720910 UFK720901:UFN720910 UPG720901:UPJ720910 UZC720901:UZF720910 VIY720901:VJB720910 VSU720901:VSX720910 WCQ720901:WCT720910 WMM720901:WMP720910 WWI720901:WWL720910 JW786437:JZ786446 TS786437:TV786446 ADO786437:ADR786446 ANK786437:ANN786446 AXG786437:AXJ786446 BHC786437:BHF786446 BQY786437:BRB786446 CAU786437:CAX786446 CKQ786437:CKT786446 CUM786437:CUP786446 DEI786437:DEL786446 DOE786437:DOH786446 DYA786437:DYD786446 EHW786437:EHZ786446 ERS786437:ERV786446 FBO786437:FBR786446 FLK786437:FLN786446 FVG786437:FVJ786446 GFC786437:GFF786446 GOY786437:GPB786446 GYU786437:GYX786446 HIQ786437:HIT786446 HSM786437:HSP786446 ICI786437:ICL786446 IME786437:IMH786446 IWA786437:IWD786446 JFW786437:JFZ786446 JPS786437:JPV786446 JZO786437:JZR786446 KJK786437:KJN786446 KTG786437:KTJ786446 LDC786437:LDF786446 LMY786437:LNB786446 LWU786437:LWX786446 MGQ786437:MGT786446 MQM786437:MQP786446 NAI786437:NAL786446 NKE786437:NKH786446 NUA786437:NUD786446 ODW786437:ODZ786446 ONS786437:ONV786446 OXO786437:OXR786446 PHK786437:PHN786446 PRG786437:PRJ786446 QBC786437:QBF786446 QKY786437:QLB786446 QUU786437:QUX786446 REQ786437:RET786446 ROM786437:ROP786446 RYI786437:RYL786446 SIE786437:SIH786446 SSA786437:SSD786446 TBW786437:TBZ786446 TLS786437:TLV786446 TVO786437:TVR786446 UFK786437:UFN786446 UPG786437:UPJ786446 UZC786437:UZF786446 VIY786437:VJB786446 VSU786437:VSX786446 WCQ786437:WCT786446 WMM786437:WMP786446 WWI786437:WWL786446 JW851973:JZ851982 TS851973:TV851982 ADO851973:ADR851982 ANK851973:ANN851982 AXG851973:AXJ851982 BHC851973:BHF851982 BQY851973:BRB851982 CAU851973:CAX851982 CKQ851973:CKT851982 CUM851973:CUP851982 DEI851973:DEL851982 DOE851973:DOH851982 DYA851973:DYD851982 EHW851973:EHZ851982 ERS851973:ERV851982 FBO851973:FBR851982 FLK851973:FLN851982 FVG851973:FVJ851982 GFC851973:GFF851982 GOY851973:GPB851982 GYU851973:GYX851982 HIQ851973:HIT851982 HSM851973:HSP851982 ICI851973:ICL851982 IME851973:IMH851982 IWA851973:IWD851982 JFW851973:JFZ851982 JPS851973:JPV851982 JZO851973:JZR851982 KJK851973:KJN851982 KTG851973:KTJ851982 LDC851973:LDF851982 LMY851973:LNB851982 LWU851973:LWX851982 MGQ851973:MGT851982 MQM851973:MQP851982 NAI851973:NAL851982 NKE851973:NKH851982 NUA851973:NUD851982 ODW851973:ODZ851982 ONS851973:ONV851982 OXO851973:OXR851982 PHK851973:PHN851982 PRG851973:PRJ851982 QBC851973:QBF851982 QKY851973:QLB851982 QUU851973:QUX851982 REQ851973:RET851982 ROM851973:ROP851982 RYI851973:RYL851982 SIE851973:SIH851982 SSA851973:SSD851982 TBW851973:TBZ851982 TLS851973:TLV851982 TVO851973:TVR851982 UFK851973:UFN851982 UPG851973:UPJ851982 UZC851973:UZF851982 VIY851973:VJB851982 VSU851973:VSX851982 WCQ851973:WCT851982 WMM851973:WMP851982 WWI851973:WWL851982 JW917509:JZ917518 TS917509:TV917518 ADO917509:ADR917518 ANK917509:ANN917518 AXG917509:AXJ917518 BHC917509:BHF917518 BQY917509:BRB917518 CAU917509:CAX917518 CKQ917509:CKT917518 CUM917509:CUP917518 DEI917509:DEL917518 DOE917509:DOH917518 DYA917509:DYD917518 EHW917509:EHZ917518 ERS917509:ERV917518 FBO917509:FBR917518 FLK917509:FLN917518 FVG917509:FVJ917518 GFC917509:GFF917518 GOY917509:GPB917518 GYU917509:GYX917518 HIQ917509:HIT917518 HSM917509:HSP917518 ICI917509:ICL917518 IME917509:IMH917518 IWA917509:IWD917518 JFW917509:JFZ917518 JPS917509:JPV917518 JZO917509:JZR917518 KJK917509:KJN917518 KTG917509:KTJ917518 LDC917509:LDF917518 LMY917509:LNB917518 LWU917509:LWX917518 MGQ917509:MGT917518 MQM917509:MQP917518 NAI917509:NAL917518 NKE917509:NKH917518 NUA917509:NUD917518 ODW917509:ODZ917518 ONS917509:ONV917518 OXO917509:OXR917518 PHK917509:PHN917518 PRG917509:PRJ917518 QBC917509:QBF917518 QKY917509:QLB917518 QUU917509:QUX917518 REQ917509:RET917518 ROM917509:ROP917518 RYI917509:RYL917518 SIE917509:SIH917518 SSA917509:SSD917518 TBW917509:TBZ917518 TLS917509:TLV917518 TVO917509:TVR917518 UFK917509:UFN917518 UPG917509:UPJ917518 UZC917509:UZF917518 VIY917509:VJB917518 VSU917509:VSX917518 WCQ917509:WCT917518 WMM917509:WMP917518 WWI917509:WWL917518 JW983045:JZ983054 TS983045:TV983054 ADO983045:ADR983054 ANK983045:ANN983054 AXG983045:AXJ983054 BHC983045:BHF983054 BQY983045:BRB983054 CAU983045:CAX983054 CKQ983045:CKT983054 CUM983045:CUP983054 DEI983045:DEL983054 DOE983045:DOH983054 DYA983045:DYD983054 EHW983045:EHZ983054 ERS983045:ERV983054 FBO983045:FBR983054 FLK983045:FLN983054 FVG983045:FVJ983054 GFC983045:GFF983054 GOY983045:GPB983054 GYU983045:GYX983054 HIQ983045:HIT983054 HSM983045:HSP983054 ICI983045:ICL983054 IME983045:IMH983054 IWA983045:IWD983054 JFW983045:JFZ983054 JPS983045:JPV983054 JZO983045:JZR983054 KJK983045:KJN983054 KTG983045:KTJ983054 LDC983045:LDF983054 LMY983045:LNB983054 LWU983045:LWX983054 MGQ983045:MGT983054 MQM983045:MQP983054 NAI983045:NAL983054 NKE983045:NKH983054 NUA983045:NUD983054 ODW983045:ODZ983054 ONS983045:ONV983054 OXO983045:OXR983054 PHK983045:PHN983054 PRG983045:PRJ983054 QBC983045:QBF983054 QKY983045:QLB983054 QUU983045:QUX983054 REQ983045:RET983054 ROM983045:ROP983054 RYI983045:RYL983054 SIE983045:SIH983054 SSA983045:SSD983054 TBW983045:TBZ983054 TLS983045:TLV983054 TVO983045:TVR983054 UFK983045:UFN983054 UPG983045:UPJ983054 UZC983045:UZF983054 VIY983045:VJB983054 VSU983045:VSX983054 WCQ983045:WCT983054 WMM983045:WMP983054 WWI983045:WWL983054" xr:uid="{00000000-0002-0000-2800-00000E000000}">
      <formula1>0</formula1>
      <formula2>$Z65544</formula2>
    </dataValidation>
    <dataValidation type="whole" allowBlank="1" showInputMessage="1" showErrorMessage="1" errorTitle="Eingabefehler" error="Eingabe kann nicht größer sein als Ereignisse Spalte U." sqref="JR65541:JU65550 TN65541:TQ65550 ADJ65541:ADM65550 ANF65541:ANI65550 AXB65541:AXE65550 BGX65541:BHA65550 BQT65541:BQW65550 CAP65541:CAS65550 CKL65541:CKO65550 CUH65541:CUK65550 DED65541:DEG65550 DNZ65541:DOC65550 DXV65541:DXY65550 EHR65541:EHU65550 ERN65541:ERQ65550 FBJ65541:FBM65550 FLF65541:FLI65550 FVB65541:FVE65550 GEX65541:GFA65550 GOT65541:GOW65550 GYP65541:GYS65550 HIL65541:HIO65550 HSH65541:HSK65550 ICD65541:ICG65550 ILZ65541:IMC65550 IVV65541:IVY65550 JFR65541:JFU65550 JPN65541:JPQ65550 JZJ65541:JZM65550 KJF65541:KJI65550 KTB65541:KTE65550 LCX65541:LDA65550 LMT65541:LMW65550 LWP65541:LWS65550 MGL65541:MGO65550 MQH65541:MQK65550 NAD65541:NAG65550 NJZ65541:NKC65550 NTV65541:NTY65550 ODR65541:ODU65550 ONN65541:ONQ65550 OXJ65541:OXM65550 PHF65541:PHI65550 PRB65541:PRE65550 QAX65541:QBA65550 QKT65541:QKW65550 QUP65541:QUS65550 REL65541:REO65550 ROH65541:ROK65550 RYD65541:RYG65550 SHZ65541:SIC65550 SRV65541:SRY65550 TBR65541:TBU65550 TLN65541:TLQ65550 TVJ65541:TVM65550 UFF65541:UFI65550 UPB65541:UPE65550 UYX65541:UZA65550 VIT65541:VIW65550 VSP65541:VSS65550 WCL65541:WCO65550 WMH65541:WMK65550 WWD65541:WWG65550 JR131077:JU131086 TN131077:TQ131086 ADJ131077:ADM131086 ANF131077:ANI131086 AXB131077:AXE131086 BGX131077:BHA131086 BQT131077:BQW131086 CAP131077:CAS131086 CKL131077:CKO131086 CUH131077:CUK131086 DED131077:DEG131086 DNZ131077:DOC131086 DXV131077:DXY131086 EHR131077:EHU131086 ERN131077:ERQ131086 FBJ131077:FBM131086 FLF131077:FLI131086 FVB131077:FVE131086 GEX131077:GFA131086 GOT131077:GOW131086 GYP131077:GYS131086 HIL131077:HIO131086 HSH131077:HSK131086 ICD131077:ICG131086 ILZ131077:IMC131086 IVV131077:IVY131086 JFR131077:JFU131086 JPN131077:JPQ131086 JZJ131077:JZM131086 KJF131077:KJI131086 KTB131077:KTE131086 LCX131077:LDA131086 LMT131077:LMW131086 LWP131077:LWS131086 MGL131077:MGO131086 MQH131077:MQK131086 NAD131077:NAG131086 NJZ131077:NKC131086 NTV131077:NTY131086 ODR131077:ODU131086 ONN131077:ONQ131086 OXJ131077:OXM131086 PHF131077:PHI131086 PRB131077:PRE131086 QAX131077:QBA131086 QKT131077:QKW131086 QUP131077:QUS131086 REL131077:REO131086 ROH131077:ROK131086 RYD131077:RYG131086 SHZ131077:SIC131086 SRV131077:SRY131086 TBR131077:TBU131086 TLN131077:TLQ131086 TVJ131077:TVM131086 UFF131077:UFI131086 UPB131077:UPE131086 UYX131077:UZA131086 VIT131077:VIW131086 VSP131077:VSS131086 WCL131077:WCO131086 WMH131077:WMK131086 WWD131077:WWG131086 JR196613:JU196622 TN196613:TQ196622 ADJ196613:ADM196622 ANF196613:ANI196622 AXB196613:AXE196622 BGX196613:BHA196622 BQT196613:BQW196622 CAP196613:CAS196622 CKL196613:CKO196622 CUH196613:CUK196622 DED196613:DEG196622 DNZ196613:DOC196622 DXV196613:DXY196622 EHR196613:EHU196622 ERN196613:ERQ196622 FBJ196613:FBM196622 FLF196613:FLI196622 FVB196613:FVE196622 GEX196613:GFA196622 GOT196613:GOW196622 GYP196613:GYS196622 HIL196613:HIO196622 HSH196613:HSK196622 ICD196613:ICG196622 ILZ196613:IMC196622 IVV196613:IVY196622 JFR196613:JFU196622 JPN196613:JPQ196622 JZJ196613:JZM196622 KJF196613:KJI196622 KTB196613:KTE196622 LCX196613:LDA196622 LMT196613:LMW196622 LWP196613:LWS196622 MGL196613:MGO196622 MQH196613:MQK196622 NAD196613:NAG196622 NJZ196613:NKC196622 NTV196613:NTY196622 ODR196613:ODU196622 ONN196613:ONQ196622 OXJ196613:OXM196622 PHF196613:PHI196622 PRB196613:PRE196622 QAX196613:QBA196622 QKT196613:QKW196622 QUP196613:QUS196622 REL196613:REO196622 ROH196613:ROK196622 RYD196613:RYG196622 SHZ196613:SIC196622 SRV196613:SRY196622 TBR196613:TBU196622 TLN196613:TLQ196622 TVJ196613:TVM196622 UFF196613:UFI196622 UPB196613:UPE196622 UYX196613:UZA196622 VIT196613:VIW196622 VSP196613:VSS196622 WCL196613:WCO196622 WMH196613:WMK196622 WWD196613:WWG196622 JR262149:JU262158 TN262149:TQ262158 ADJ262149:ADM262158 ANF262149:ANI262158 AXB262149:AXE262158 BGX262149:BHA262158 BQT262149:BQW262158 CAP262149:CAS262158 CKL262149:CKO262158 CUH262149:CUK262158 DED262149:DEG262158 DNZ262149:DOC262158 DXV262149:DXY262158 EHR262149:EHU262158 ERN262149:ERQ262158 FBJ262149:FBM262158 FLF262149:FLI262158 FVB262149:FVE262158 GEX262149:GFA262158 GOT262149:GOW262158 GYP262149:GYS262158 HIL262149:HIO262158 HSH262149:HSK262158 ICD262149:ICG262158 ILZ262149:IMC262158 IVV262149:IVY262158 JFR262149:JFU262158 JPN262149:JPQ262158 JZJ262149:JZM262158 KJF262149:KJI262158 KTB262149:KTE262158 LCX262149:LDA262158 LMT262149:LMW262158 LWP262149:LWS262158 MGL262149:MGO262158 MQH262149:MQK262158 NAD262149:NAG262158 NJZ262149:NKC262158 NTV262149:NTY262158 ODR262149:ODU262158 ONN262149:ONQ262158 OXJ262149:OXM262158 PHF262149:PHI262158 PRB262149:PRE262158 QAX262149:QBA262158 QKT262149:QKW262158 QUP262149:QUS262158 REL262149:REO262158 ROH262149:ROK262158 RYD262149:RYG262158 SHZ262149:SIC262158 SRV262149:SRY262158 TBR262149:TBU262158 TLN262149:TLQ262158 TVJ262149:TVM262158 UFF262149:UFI262158 UPB262149:UPE262158 UYX262149:UZA262158 VIT262149:VIW262158 VSP262149:VSS262158 WCL262149:WCO262158 WMH262149:WMK262158 WWD262149:WWG262158 JR327685:JU327694 TN327685:TQ327694 ADJ327685:ADM327694 ANF327685:ANI327694 AXB327685:AXE327694 BGX327685:BHA327694 BQT327685:BQW327694 CAP327685:CAS327694 CKL327685:CKO327694 CUH327685:CUK327694 DED327685:DEG327694 DNZ327685:DOC327694 DXV327685:DXY327694 EHR327685:EHU327694 ERN327685:ERQ327694 FBJ327685:FBM327694 FLF327685:FLI327694 FVB327685:FVE327694 GEX327685:GFA327694 GOT327685:GOW327694 GYP327685:GYS327694 HIL327685:HIO327694 HSH327685:HSK327694 ICD327685:ICG327694 ILZ327685:IMC327694 IVV327685:IVY327694 JFR327685:JFU327694 JPN327685:JPQ327694 JZJ327685:JZM327694 KJF327685:KJI327694 KTB327685:KTE327694 LCX327685:LDA327694 LMT327685:LMW327694 LWP327685:LWS327694 MGL327685:MGO327694 MQH327685:MQK327694 NAD327685:NAG327694 NJZ327685:NKC327694 NTV327685:NTY327694 ODR327685:ODU327694 ONN327685:ONQ327694 OXJ327685:OXM327694 PHF327685:PHI327694 PRB327685:PRE327694 QAX327685:QBA327694 QKT327685:QKW327694 QUP327685:QUS327694 REL327685:REO327694 ROH327685:ROK327694 RYD327685:RYG327694 SHZ327685:SIC327694 SRV327685:SRY327694 TBR327685:TBU327694 TLN327685:TLQ327694 TVJ327685:TVM327694 UFF327685:UFI327694 UPB327685:UPE327694 UYX327685:UZA327694 VIT327685:VIW327694 VSP327685:VSS327694 WCL327685:WCO327694 WMH327685:WMK327694 WWD327685:WWG327694 JR393221:JU393230 TN393221:TQ393230 ADJ393221:ADM393230 ANF393221:ANI393230 AXB393221:AXE393230 BGX393221:BHA393230 BQT393221:BQW393230 CAP393221:CAS393230 CKL393221:CKO393230 CUH393221:CUK393230 DED393221:DEG393230 DNZ393221:DOC393230 DXV393221:DXY393230 EHR393221:EHU393230 ERN393221:ERQ393230 FBJ393221:FBM393230 FLF393221:FLI393230 FVB393221:FVE393230 GEX393221:GFA393230 GOT393221:GOW393230 GYP393221:GYS393230 HIL393221:HIO393230 HSH393221:HSK393230 ICD393221:ICG393230 ILZ393221:IMC393230 IVV393221:IVY393230 JFR393221:JFU393230 JPN393221:JPQ393230 JZJ393221:JZM393230 KJF393221:KJI393230 KTB393221:KTE393230 LCX393221:LDA393230 LMT393221:LMW393230 LWP393221:LWS393230 MGL393221:MGO393230 MQH393221:MQK393230 NAD393221:NAG393230 NJZ393221:NKC393230 NTV393221:NTY393230 ODR393221:ODU393230 ONN393221:ONQ393230 OXJ393221:OXM393230 PHF393221:PHI393230 PRB393221:PRE393230 QAX393221:QBA393230 QKT393221:QKW393230 QUP393221:QUS393230 REL393221:REO393230 ROH393221:ROK393230 RYD393221:RYG393230 SHZ393221:SIC393230 SRV393221:SRY393230 TBR393221:TBU393230 TLN393221:TLQ393230 TVJ393221:TVM393230 UFF393221:UFI393230 UPB393221:UPE393230 UYX393221:UZA393230 VIT393221:VIW393230 VSP393221:VSS393230 WCL393221:WCO393230 WMH393221:WMK393230 WWD393221:WWG393230 JR458757:JU458766 TN458757:TQ458766 ADJ458757:ADM458766 ANF458757:ANI458766 AXB458757:AXE458766 BGX458757:BHA458766 BQT458757:BQW458766 CAP458757:CAS458766 CKL458757:CKO458766 CUH458757:CUK458766 DED458757:DEG458766 DNZ458757:DOC458766 DXV458757:DXY458766 EHR458757:EHU458766 ERN458757:ERQ458766 FBJ458757:FBM458766 FLF458757:FLI458766 FVB458757:FVE458766 GEX458757:GFA458766 GOT458757:GOW458766 GYP458757:GYS458766 HIL458757:HIO458766 HSH458757:HSK458766 ICD458757:ICG458766 ILZ458757:IMC458766 IVV458757:IVY458766 JFR458757:JFU458766 JPN458757:JPQ458766 JZJ458757:JZM458766 KJF458757:KJI458766 KTB458757:KTE458766 LCX458757:LDA458766 LMT458757:LMW458766 LWP458757:LWS458766 MGL458757:MGO458766 MQH458757:MQK458766 NAD458757:NAG458766 NJZ458757:NKC458766 NTV458757:NTY458766 ODR458757:ODU458766 ONN458757:ONQ458766 OXJ458757:OXM458766 PHF458757:PHI458766 PRB458757:PRE458766 QAX458757:QBA458766 QKT458757:QKW458766 QUP458757:QUS458766 REL458757:REO458766 ROH458757:ROK458766 RYD458757:RYG458766 SHZ458757:SIC458766 SRV458757:SRY458766 TBR458757:TBU458766 TLN458757:TLQ458766 TVJ458757:TVM458766 UFF458757:UFI458766 UPB458757:UPE458766 UYX458757:UZA458766 VIT458757:VIW458766 VSP458757:VSS458766 WCL458757:WCO458766 WMH458757:WMK458766 WWD458757:WWG458766 JR524293:JU524302 TN524293:TQ524302 ADJ524293:ADM524302 ANF524293:ANI524302 AXB524293:AXE524302 BGX524293:BHA524302 BQT524293:BQW524302 CAP524293:CAS524302 CKL524293:CKO524302 CUH524293:CUK524302 DED524293:DEG524302 DNZ524293:DOC524302 DXV524293:DXY524302 EHR524293:EHU524302 ERN524293:ERQ524302 FBJ524293:FBM524302 FLF524293:FLI524302 FVB524293:FVE524302 GEX524293:GFA524302 GOT524293:GOW524302 GYP524293:GYS524302 HIL524293:HIO524302 HSH524293:HSK524302 ICD524293:ICG524302 ILZ524293:IMC524302 IVV524293:IVY524302 JFR524293:JFU524302 JPN524293:JPQ524302 JZJ524293:JZM524302 KJF524293:KJI524302 KTB524293:KTE524302 LCX524293:LDA524302 LMT524293:LMW524302 LWP524293:LWS524302 MGL524293:MGO524302 MQH524293:MQK524302 NAD524293:NAG524302 NJZ524293:NKC524302 NTV524293:NTY524302 ODR524293:ODU524302 ONN524293:ONQ524302 OXJ524293:OXM524302 PHF524293:PHI524302 PRB524293:PRE524302 QAX524293:QBA524302 QKT524293:QKW524302 QUP524293:QUS524302 REL524293:REO524302 ROH524293:ROK524302 RYD524293:RYG524302 SHZ524293:SIC524302 SRV524293:SRY524302 TBR524293:TBU524302 TLN524293:TLQ524302 TVJ524293:TVM524302 UFF524293:UFI524302 UPB524293:UPE524302 UYX524293:UZA524302 VIT524293:VIW524302 VSP524293:VSS524302 WCL524293:WCO524302 WMH524293:WMK524302 WWD524293:WWG524302 JR589829:JU589838 TN589829:TQ589838 ADJ589829:ADM589838 ANF589829:ANI589838 AXB589829:AXE589838 BGX589829:BHA589838 BQT589829:BQW589838 CAP589829:CAS589838 CKL589829:CKO589838 CUH589829:CUK589838 DED589829:DEG589838 DNZ589829:DOC589838 DXV589829:DXY589838 EHR589829:EHU589838 ERN589829:ERQ589838 FBJ589829:FBM589838 FLF589829:FLI589838 FVB589829:FVE589838 GEX589829:GFA589838 GOT589829:GOW589838 GYP589829:GYS589838 HIL589829:HIO589838 HSH589829:HSK589838 ICD589829:ICG589838 ILZ589829:IMC589838 IVV589829:IVY589838 JFR589829:JFU589838 JPN589829:JPQ589838 JZJ589829:JZM589838 KJF589829:KJI589838 KTB589829:KTE589838 LCX589829:LDA589838 LMT589829:LMW589838 LWP589829:LWS589838 MGL589829:MGO589838 MQH589829:MQK589838 NAD589829:NAG589838 NJZ589829:NKC589838 NTV589829:NTY589838 ODR589829:ODU589838 ONN589829:ONQ589838 OXJ589829:OXM589838 PHF589829:PHI589838 PRB589829:PRE589838 QAX589829:QBA589838 QKT589829:QKW589838 QUP589829:QUS589838 REL589829:REO589838 ROH589829:ROK589838 RYD589829:RYG589838 SHZ589829:SIC589838 SRV589829:SRY589838 TBR589829:TBU589838 TLN589829:TLQ589838 TVJ589829:TVM589838 UFF589829:UFI589838 UPB589829:UPE589838 UYX589829:UZA589838 VIT589829:VIW589838 VSP589829:VSS589838 WCL589829:WCO589838 WMH589829:WMK589838 WWD589829:WWG589838 JR655365:JU655374 TN655365:TQ655374 ADJ655365:ADM655374 ANF655365:ANI655374 AXB655365:AXE655374 BGX655365:BHA655374 BQT655365:BQW655374 CAP655365:CAS655374 CKL655365:CKO655374 CUH655365:CUK655374 DED655365:DEG655374 DNZ655365:DOC655374 DXV655365:DXY655374 EHR655365:EHU655374 ERN655365:ERQ655374 FBJ655365:FBM655374 FLF655365:FLI655374 FVB655365:FVE655374 GEX655365:GFA655374 GOT655365:GOW655374 GYP655365:GYS655374 HIL655365:HIO655374 HSH655365:HSK655374 ICD655365:ICG655374 ILZ655365:IMC655374 IVV655365:IVY655374 JFR655365:JFU655374 JPN655365:JPQ655374 JZJ655365:JZM655374 KJF655365:KJI655374 KTB655365:KTE655374 LCX655365:LDA655374 LMT655365:LMW655374 LWP655365:LWS655374 MGL655365:MGO655374 MQH655365:MQK655374 NAD655365:NAG655374 NJZ655365:NKC655374 NTV655365:NTY655374 ODR655365:ODU655374 ONN655365:ONQ655374 OXJ655365:OXM655374 PHF655365:PHI655374 PRB655365:PRE655374 QAX655365:QBA655374 QKT655365:QKW655374 QUP655365:QUS655374 REL655365:REO655374 ROH655365:ROK655374 RYD655365:RYG655374 SHZ655365:SIC655374 SRV655365:SRY655374 TBR655365:TBU655374 TLN655365:TLQ655374 TVJ655365:TVM655374 UFF655365:UFI655374 UPB655365:UPE655374 UYX655365:UZA655374 VIT655365:VIW655374 VSP655365:VSS655374 WCL655365:WCO655374 WMH655365:WMK655374 WWD655365:WWG655374 JR720901:JU720910 TN720901:TQ720910 ADJ720901:ADM720910 ANF720901:ANI720910 AXB720901:AXE720910 BGX720901:BHA720910 BQT720901:BQW720910 CAP720901:CAS720910 CKL720901:CKO720910 CUH720901:CUK720910 DED720901:DEG720910 DNZ720901:DOC720910 DXV720901:DXY720910 EHR720901:EHU720910 ERN720901:ERQ720910 FBJ720901:FBM720910 FLF720901:FLI720910 FVB720901:FVE720910 GEX720901:GFA720910 GOT720901:GOW720910 GYP720901:GYS720910 HIL720901:HIO720910 HSH720901:HSK720910 ICD720901:ICG720910 ILZ720901:IMC720910 IVV720901:IVY720910 JFR720901:JFU720910 JPN720901:JPQ720910 JZJ720901:JZM720910 KJF720901:KJI720910 KTB720901:KTE720910 LCX720901:LDA720910 LMT720901:LMW720910 LWP720901:LWS720910 MGL720901:MGO720910 MQH720901:MQK720910 NAD720901:NAG720910 NJZ720901:NKC720910 NTV720901:NTY720910 ODR720901:ODU720910 ONN720901:ONQ720910 OXJ720901:OXM720910 PHF720901:PHI720910 PRB720901:PRE720910 QAX720901:QBA720910 QKT720901:QKW720910 QUP720901:QUS720910 REL720901:REO720910 ROH720901:ROK720910 RYD720901:RYG720910 SHZ720901:SIC720910 SRV720901:SRY720910 TBR720901:TBU720910 TLN720901:TLQ720910 TVJ720901:TVM720910 UFF720901:UFI720910 UPB720901:UPE720910 UYX720901:UZA720910 VIT720901:VIW720910 VSP720901:VSS720910 WCL720901:WCO720910 WMH720901:WMK720910 WWD720901:WWG720910 JR786437:JU786446 TN786437:TQ786446 ADJ786437:ADM786446 ANF786437:ANI786446 AXB786437:AXE786446 BGX786437:BHA786446 BQT786437:BQW786446 CAP786437:CAS786446 CKL786437:CKO786446 CUH786437:CUK786446 DED786437:DEG786446 DNZ786437:DOC786446 DXV786437:DXY786446 EHR786437:EHU786446 ERN786437:ERQ786446 FBJ786437:FBM786446 FLF786437:FLI786446 FVB786437:FVE786446 GEX786437:GFA786446 GOT786437:GOW786446 GYP786437:GYS786446 HIL786437:HIO786446 HSH786437:HSK786446 ICD786437:ICG786446 ILZ786437:IMC786446 IVV786437:IVY786446 JFR786437:JFU786446 JPN786437:JPQ786446 JZJ786437:JZM786446 KJF786437:KJI786446 KTB786437:KTE786446 LCX786437:LDA786446 LMT786437:LMW786446 LWP786437:LWS786446 MGL786437:MGO786446 MQH786437:MQK786446 NAD786437:NAG786446 NJZ786437:NKC786446 NTV786437:NTY786446 ODR786437:ODU786446 ONN786437:ONQ786446 OXJ786437:OXM786446 PHF786437:PHI786446 PRB786437:PRE786446 QAX786437:QBA786446 QKT786437:QKW786446 QUP786437:QUS786446 REL786437:REO786446 ROH786437:ROK786446 RYD786437:RYG786446 SHZ786437:SIC786446 SRV786437:SRY786446 TBR786437:TBU786446 TLN786437:TLQ786446 TVJ786437:TVM786446 UFF786437:UFI786446 UPB786437:UPE786446 UYX786437:UZA786446 VIT786437:VIW786446 VSP786437:VSS786446 WCL786437:WCO786446 WMH786437:WMK786446 WWD786437:WWG786446 JR851973:JU851982 TN851973:TQ851982 ADJ851973:ADM851982 ANF851973:ANI851982 AXB851973:AXE851982 BGX851973:BHA851982 BQT851973:BQW851982 CAP851973:CAS851982 CKL851973:CKO851982 CUH851973:CUK851982 DED851973:DEG851982 DNZ851973:DOC851982 DXV851973:DXY851982 EHR851973:EHU851982 ERN851973:ERQ851982 FBJ851973:FBM851982 FLF851973:FLI851982 FVB851973:FVE851982 GEX851973:GFA851982 GOT851973:GOW851982 GYP851973:GYS851982 HIL851973:HIO851982 HSH851973:HSK851982 ICD851973:ICG851982 ILZ851973:IMC851982 IVV851973:IVY851982 JFR851973:JFU851982 JPN851973:JPQ851982 JZJ851973:JZM851982 KJF851973:KJI851982 KTB851973:KTE851982 LCX851973:LDA851982 LMT851973:LMW851982 LWP851973:LWS851982 MGL851973:MGO851982 MQH851973:MQK851982 NAD851973:NAG851982 NJZ851973:NKC851982 NTV851973:NTY851982 ODR851973:ODU851982 ONN851973:ONQ851982 OXJ851973:OXM851982 PHF851973:PHI851982 PRB851973:PRE851982 QAX851973:QBA851982 QKT851973:QKW851982 QUP851973:QUS851982 REL851973:REO851982 ROH851973:ROK851982 RYD851973:RYG851982 SHZ851973:SIC851982 SRV851973:SRY851982 TBR851973:TBU851982 TLN851973:TLQ851982 TVJ851973:TVM851982 UFF851973:UFI851982 UPB851973:UPE851982 UYX851973:UZA851982 VIT851973:VIW851982 VSP851973:VSS851982 WCL851973:WCO851982 WMH851973:WMK851982 WWD851973:WWG851982 JR917509:JU917518 TN917509:TQ917518 ADJ917509:ADM917518 ANF917509:ANI917518 AXB917509:AXE917518 BGX917509:BHA917518 BQT917509:BQW917518 CAP917509:CAS917518 CKL917509:CKO917518 CUH917509:CUK917518 DED917509:DEG917518 DNZ917509:DOC917518 DXV917509:DXY917518 EHR917509:EHU917518 ERN917509:ERQ917518 FBJ917509:FBM917518 FLF917509:FLI917518 FVB917509:FVE917518 GEX917509:GFA917518 GOT917509:GOW917518 GYP917509:GYS917518 HIL917509:HIO917518 HSH917509:HSK917518 ICD917509:ICG917518 ILZ917509:IMC917518 IVV917509:IVY917518 JFR917509:JFU917518 JPN917509:JPQ917518 JZJ917509:JZM917518 KJF917509:KJI917518 KTB917509:KTE917518 LCX917509:LDA917518 LMT917509:LMW917518 LWP917509:LWS917518 MGL917509:MGO917518 MQH917509:MQK917518 NAD917509:NAG917518 NJZ917509:NKC917518 NTV917509:NTY917518 ODR917509:ODU917518 ONN917509:ONQ917518 OXJ917509:OXM917518 PHF917509:PHI917518 PRB917509:PRE917518 QAX917509:QBA917518 QKT917509:QKW917518 QUP917509:QUS917518 REL917509:REO917518 ROH917509:ROK917518 RYD917509:RYG917518 SHZ917509:SIC917518 SRV917509:SRY917518 TBR917509:TBU917518 TLN917509:TLQ917518 TVJ917509:TVM917518 UFF917509:UFI917518 UPB917509:UPE917518 UYX917509:UZA917518 VIT917509:VIW917518 VSP917509:VSS917518 WCL917509:WCO917518 WMH917509:WMK917518 WWD917509:WWG917518 JR983045:JU983054 TN983045:TQ983054 ADJ983045:ADM983054 ANF983045:ANI983054 AXB983045:AXE983054 BGX983045:BHA983054 BQT983045:BQW983054 CAP983045:CAS983054 CKL983045:CKO983054 CUH983045:CUK983054 DED983045:DEG983054 DNZ983045:DOC983054 DXV983045:DXY983054 EHR983045:EHU983054 ERN983045:ERQ983054 FBJ983045:FBM983054 FLF983045:FLI983054 FVB983045:FVE983054 GEX983045:GFA983054 GOT983045:GOW983054 GYP983045:GYS983054 HIL983045:HIO983054 HSH983045:HSK983054 ICD983045:ICG983054 ILZ983045:IMC983054 IVV983045:IVY983054 JFR983045:JFU983054 JPN983045:JPQ983054 JZJ983045:JZM983054 KJF983045:KJI983054 KTB983045:KTE983054 LCX983045:LDA983054 LMT983045:LMW983054 LWP983045:LWS983054 MGL983045:MGO983054 MQH983045:MQK983054 NAD983045:NAG983054 NJZ983045:NKC983054 NTV983045:NTY983054 ODR983045:ODU983054 ONN983045:ONQ983054 OXJ983045:OXM983054 PHF983045:PHI983054 PRB983045:PRE983054 QAX983045:QBA983054 QKT983045:QKW983054 QUP983045:QUS983054 REL983045:REO983054 ROH983045:ROK983054 RYD983045:RYG983054 SHZ983045:SIC983054 SRV983045:SRY983054 TBR983045:TBU983054 TLN983045:TLQ983054 TVJ983045:TVM983054 UFF983045:UFI983054 UPB983045:UPE983054 UYX983045:UZA983054 VIT983045:VIW983054 VSP983045:VSS983054 WCL983045:WCO983054 WMH983045:WMK983054 WWD983045:WWG983054" xr:uid="{00000000-0002-0000-2800-00000F000000}">
      <formula1>0</formula1>
      <formula2>$U65544</formula2>
    </dataValidation>
    <dataValidation type="whole" showInputMessage="1" showErrorMessage="1" errorTitle="Eingabefehler" error="Summe Spalten T+U+Z+AE darf nicht größer als Summe Spalten O+P (Patientenrückmeldungen) sein." sqref="AE131077:AE131086 AE65541:AE65550 AE983045:AE983054 AE917509:AE917518 AE851973:AE851982 AE786437:AE786446 AE720901:AE720910 AE655365:AE655374 AE589829:AE589838 AE524293:AE524302 AE458757:AE458766 AE393221:AE393230 AE327685:AE327694 AE262149:AE262158 AE196613:AE196622" xr:uid="{00000000-0002-0000-2800-000010000000}">
      <formula1>0</formula1>
      <formula2>AI65540</formula2>
    </dataValidation>
    <dataValidation type="whole" showInputMessage="1" showErrorMessage="1" errorTitle="Eingabefehler" error="Anzahl Pat. im Follow-Up zu hoch._x000a__x000a_Wenn die Eingabe nicht erlaubt ist, bitte zuerst Wert löschen und dann wieder eingeben." sqref="O65549:O65558 O983053:O983062 O917517:O917526 O851981:O851990 O786445:O786454 O720909:O720918 O655373:O655382 O589837:O589846 O524301:O524310 O458765:O458774 O393229:O393238 O327693:O327702 O262157:O262166 O196621:O196630 O131085:O131094" xr:uid="{00000000-0002-0000-2800-000011000000}">
      <formula1>0</formula1>
      <formula2>N65549-P65541-Q65541</formula2>
    </dataValidation>
    <dataValidation type="whole" showInputMessage="1" showErrorMessage="1" errorTitle="Eingabefehler" error="Anzahl Pat. im Follow-Up zu hoch._x000a__x000a_Wenn die Eingabe nicht erlaubt ist, bitte zu erst Wert löschen und dann wieder eingeben." sqref="P65541:P65550 P983045:P983054 P917509:P917518 P851973:P851982 P786437:P786446 P720901:P720910 P655365:P655374 P589829:P589838 P524293:P524302 P458757:P458766 P393221:P393230 P327685:P327694 P262149:P262158 P196613:P196622 P131077:P131086" xr:uid="{00000000-0002-0000-2800-000012000000}">
      <formula1>0</formula1>
      <formula2>N65549-O65549-Q65541</formula2>
    </dataValidation>
  </dataValidations>
  <hyperlinks>
    <hyperlink ref="A3:C3" location="Inhaltsverzeichnis!A1" display="zurück zum Inhaltsverzeichnis" xr:uid="{00000000-0004-0000-28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2"/>
  <dimension ref="A1:AC28"/>
  <sheetViews>
    <sheetView showGridLines="0" workbookViewId="0">
      <pane ySplit="3" topLeftCell="A4" activePane="bottomLeft" state="frozen"/>
      <selection pane="bottomLeft" activeCell="B3" sqref="B3:G3"/>
    </sheetView>
  </sheetViews>
  <sheetFormatPr baseColWidth="10" defaultRowHeight="15" x14ac:dyDescent="0.25"/>
  <cols>
    <col min="1" max="1" width="3.7109375" customWidth="1"/>
    <col min="2" max="2" width="2.85546875" customWidth="1"/>
    <col min="3" max="3" width="5.85546875" customWidth="1"/>
    <col min="4" max="4" width="7" customWidth="1"/>
    <col min="5" max="5" width="6.140625" customWidth="1"/>
    <col min="6" max="6" width="6.5703125" customWidth="1"/>
    <col min="7" max="7" width="5.5703125" customWidth="1"/>
    <col min="8" max="8" width="5.28515625" customWidth="1"/>
    <col min="9" max="9" width="6" customWidth="1"/>
    <col min="10" max="10" width="7.140625" customWidth="1"/>
    <col min="11" max="11" width="6.5703125" customWidth="1"/>
    <col min="12" max="12" width="5" customWidth="1"/>
    <col min="13" max="13" width="7.140625" customWidth="1"/>
    <col min="14" max="14" width="2.85546875" style="56" customWidth="1"/>
    <col min="15" max="15" width="5.85546875" style="56" customWidth="1"/>
    <col min="16" max="16" width="6.7109375" style="56" customWidth="1"/>
    <col min="17" max="17" width="7.28515625" style="56" customWidth="1"/>
    <col min="18" max="18" width="6.5703125" style="56" customWidth="1"/>
    <col min="19" max="19" width="5.5703125" style="56" customWidth="1"/>
    <col min="20" max="20" width="5.28515625" style="56" customWidth="1"/>
    <col min="21" max="21" width="6" style="56" customWidth="1"/>
    <col min="22" max="22" width="7.140625" style="56" customWidth="1"/>
    <col min="23" max="23" width="6.5703125" style="56" customWidth="1"/>
    <col min="24" max="24" width="5" style="56" customWidth="1"/>
  </cols>
  <sheetData>
    <row r="1" spans="1:29" s="40" customFormat="1" ht="4.5" customHeight="1" x14ac:dyDescent="0.2">
      <c r="AC1" s="21"/>
    </row>
    <row r="2" spans="1:29" s="40" customFormat="1" ht="54" customHeight="1" x14ac:dyDescent="0.2">
      <c r="B2" s="1012" t="s">
        <v>1997</v>
      </c>
      <c r="C2" s="1012"/>
      <c r="D2" s="1012"/>
      <c r="E2" s="1012"/>
      <c r="F2" s="1012"/>
      <c r="G2" s="1012"/>
      <c r="H2" s="1012"/>
      <c r="I2" s="1012"/>
      <c r="J2" s="1012"/>
      <c r="K2" s="1012"/>
      <c r="L2" s="184"/>
      <c r="M2" s="184"/>
      <c r="N2" s="184"/>
      <c r="O2" s="184"/>
      <c r="P2" s="184"/>
      <c r="Q2" s="41"/>
      <c r="R2" s="41"/>
      <c r="S2" s="41"/>
      <c r="T2" s="41"/>
      <c r="U2" s="41"/>
      <c r="V2" s="41"/>
      <c r="W2" s="41"/>
      <c r="X2" s="41"/>
      <c r="Y2" s="41"/>
      <c r="Z2" s="41"/>
      <c r="AA2" s="41"/>
      <c r="AB2" s="41"/>
      <c r="AC2" s="21"/>
    </row>
    <row r="3" spans="1:29" s="41" customFormat="1" ht="20.100000000000001" customHeight="1" x14ac:dyDescent="0.2">
      <c r="A3" s="6"/>
      <c r="B3" s="1373" t="s">
        <v>1536</v>
      </c>
      <c r="C3" s="1373"/>
      <c r="D3" s="1373"/>
      <c r="E3" s="1373"/>
      <c r="F3" s="1373"/>
      <c r="G3" s="1373"/>
      <c r="H3" s="51"/>
      <c r="I3" s="51"/>
      <c r="J3" s="51"/>
      <c r="K3" s="782"/>
      <c r="L3" s="782"/>
      <c r="M3" s="782"/>
    </row>
    <row r="4" spans="1:29" s="56" customFormat="1" x14ac:dyDescent="0.25"/>
    <row r="5" spans="1:29" ht="15.75" thickBot="1" x14ac:dyDescent="0.3">
      <c r="B5" s="668" t="s">
        <v>1330</v>
      </c>
      <c r="N5" s="668" t="s">
        <v>1331</v>
      </c>
    </row>
    <row r="6" spans="1:29" ht="35.25" customHeight="1" x14ac:dyDescent="0.25">
      <c r="B6" s="661"/>
      <c r="C6" s="2232" t="s">
        <v>1601</v>
      </c>
      <c r="D6" s="2232"/>
      <c r="E6" s="2232"/>
      <c r="F6" s="662"/>
      <c r="G6" s="662"/>
      <c r="H6" s="662"/>
      <c r="I6" s="662"/>
      <c r="J6" s="663"/>
      <c r="K6" s="663"/>
      <c r="L6" s="664"/>
      <c r="N6" s="661"/>
      <c r="O6" s="2232" t="s">
        <v>1601</v>
      </c>
      <c r="P6" s="2232"/>
      <c r="Q6" s="2232"/>
      <c r="R6" s="662"/>
      <c r="S6" s="662"/>
      <c r="T6" s="662"/>
      <c r="U6" s="662"/>
      <c r="V6" s="663"/>
      <c r="W6" s="663"/>
      <c r="X6" s="664"/>
    </row>
    <row r="7" spans="1:29" ht="25.5" x14ac:dyDescent="0.25">
      <c r="B7" s="446"/>
      <c r="C7" s="454"/>
      <c r="D7" s="785" t="s">
        <v>1602</v>
      </c>
      <c r="E7" s="1346" t="s">
        <v>1290</v>
      </c>
      <c r="F7" s="2231"/>
      <c r="G7" s="785" t="s">
        <v>1603</v>
      </c>
      <c r="H7" s="1346" t="s">
        <v>1291</v>
      </c>
      <c r="I7" s="2231"/>
      <c r="J7" s="351"/>
      <c r="K7" s="351"/>
      <c r="L7" s="447"/>
      <c r="N7" s="446"/>
      <c r="O7" s="454"/>
      <c r="P7" s="785" t="s">
        <v>1602</v>
      </c>
      <c r="Q7" s="1346" t="s">
        <v>1290</v>
      </c>
      <c r="R7" s="2231"/>
      <c r="S7" s="785" t="s">
        <v>1603</v>
      </c>
      <c r="T7" s="1346" t="s">
        <v>1291</v>
      </c>
      <c r="U7" s="2231"/>
      <c r="V7" s="351"/>
      <c r="W7" s="351"/>
      <c r="X7" s="447"/>
    </row>
    <row r="8" spans="1:29" x14ac:dyDescent="0.25">
      <c r="B8" s="446"/>
      <c r="C8" s="454"/>
      <c r="D8" s="355"/>
      <c r="E8" s="457"/>
      <c r="F8" s="457"/>
      <c r="G8" s="355"/>
      <c r="H8" s="457"/>
      <c r="I8" s="457"/>
      <c r="J8" s="351"/>
      <c r="K8" s="351"/>
      <c r="L8" s="447"/>
      <c r="N8" s="446"/>
      <c r="O8" s="454"/>
      <c r="P8" s="355"/>
      <c r="Q8" s="457"/>
      <c r="R8" s="457"/>
      <c r="S8" s="355"/>
      <c r="T8" s="457"/>
      <c r="U8" s="457"/>
      <c r="V8" s="351"/>
      <c r="W8" s="351"/>
      <c r="X8" s="447"/>
    </row>
    <row r="9" spans="1:29" ht="27.75" customHeight="1" x14ac:dyDescent="0.25">
      <c r="B9" s="448"/>
      <c r="C9" s="1374" t="s">
        <v>1607</v>
      </c>
      <c r="D9" s="1374"/>
      <c r="E9" s="1374"/>
      <c r="F9" s="1374"/>
      <c r="G9" s="371"/>
      <c r="H9" s="371"/>
      <c r="I9" s="371"/>
      <c r="J9" s="371"/>
      <c r="K9" s="371"/>
      <c r="L9" s="449"/>
      <c r="N9" s="448"/>
      <c r="O9" s="1374" t="s">
        <v>1607</v>
      </c>
      <c r="P9" s="1374"/>
      <c r="Q9" s="1374"/>
      <c r="R9" s="1374"/>
      <c r="S9" s="371"/>
      <c r="T9" s="371"/>
      <c r="U9" s="371"/>
      <c r="V9" s="371"/>
      <c r="W9" s="371"/>
      <c r="X9" s="449"/>
    </row>
    <row r="10" spans="1:29" ht="25.5" x14ac:dyDescent="0.25">
      <c r="B10" s="446"/>
      <c r="C10" s="454"/>
      <c r="D10" s="785" t="s">
        <v>1602</v>
      </c>
      <c r="E10" s="1346" t="s">
        <v>1292</v>
      </c>
      <c r="F10" s="2231"/>
      <c r="G10" s="785" t="s">
        <v>1603</v>
      </c>
      <c r="H10" s="1346" t="s">
        <v>1293</v>
      </c>
      <c r="I10" s="2231"/>
      <c r="J10" s="351"/>
      <c r="K10" s="351"/>
      <c r="L10" s="447"/>
      <c r="N10" s="446"/>
      <c r="O10" s="454"/>
      <c r="P10" s="785" t="s">
        <v>1602</v>
      </c>
      <c r="Q10" s="1346" t="s">
        <v>1292</v>
      </c>
      <c r="R10" s="2231"/>
      <c r="S10" s="785" t="s">
        <v>1603</v>
      </c>
      <c r="T10" s="1346" t="s">
        <v>1293</v>
      </c>
      <c r="U10" s="2231"/>
      <c r="V10" s="351"/>
      <c r="W10" s="351"/>
      <c r="X10" s="447"/>
    </row>
    <row r="11" spans="1:29" x14ac:dyDescent="0.25">
      <c r="B11" s="448"/>
      <c r="C11" s="371"/>
      <c r="D11" s="371"/>
      <c r="E11" s="371"/>
      <c r="F11" s="371"/>
      <c r="G11" s="371"/>
      <c r="H11" s="371"/>
      <c r="I11" s="371"/>
      <c r="J11" s="371"/>
      <c r="K11" s="371"/>
      <c r="L11" s="449"/>
      <c r="N11" s="448"/>
      <c r="O11" s="371"/>
      <c r="P11" s="371"/>
      <c r="Q11" s="371"/>
      <c r="R11" s="371"/>
      <c r="S11" s="371"/>
      <c r="T11" s="371"/>
      <c r="U11" s="371"/>
      <c r="V11" s="371"/>
      <c r="W11" s="371"/>
      <c r="X11" s="449"/>
    </row>
    <row r="12" spans="1:29" ht="25.5" customHeight="1" x14ac:dyDescent="0.25">
      <c r="B12" s="448"/>
      <c r="C12" s="1338" t="s">
        <v>1606</v>
      </c>
      <c r="D12" s="1340"/>
      <c r="E12" s="483" t="s">
        <v>1322</v>
      </c>
      <c r="F12" s="1331" t="s">
        <v>2215</v>
      </c>
      <c r="G12" s="1332"/>
      <c r="H12" s="483" t="s">
        <v>1322</v>
      </c>
      <c r="I12" s="1331" t="s">
        <v>1604</v>
      </c>
      <c r="J12" s="2229"/>
      <c r="K12" s="371"/>
      <c r="L12" s="449"/>
      <c r="N12" s="448"/>
      <c r="O12" s="1338" t="s">
        <v>1606</v>
      </c>
      <c r="P12" s="1340"/>
      <c r="Q12" s="483" t="s">
        <v>1322</v>
      </c>
      <c r="R12" s="1331" t="s">
        <v>2215</v>
      </c>
      <c r="S12" s="1332"/>
      <c r="T12" s="483" t="s">
        <v>1322</v>
      </c>
      <c r="U12" s="1331" t="s">
        <v>1604</v>
      </c>
      <c r="V12" s="2229"/>
      <c r="W12" s="371"/>
      <c r="X12" s="449"/>
    </row>
    <row r="13" spans="1:29" x14ac:dyDescent="0.25">
      <c r="B13" s="446"/>
      <c r="C13" s="454"/>
      <c r="D13" s="355"/>
      <c r="E13" s="455"/>
      <c r="F13" s="355"/>
      <c r="G13" s="455"/>
      <c r="H13" s="454"/>
      <c r="I13" s="454"/>
      <c r="J13" s="351"/>
      <c r="K13" s="351"/>
      <c r="L13" s="447"/>
      <c r="N13" s="446"/>
      <c r="O13" s="454"/>
      <c r="P13" s="355"/>
      <c r="Q13" s="455"/>
      <c r="R13" s="355"/>
      <c r="S13" s="455"/>
      <c r="T13" s="454"/>
      <c r="U13" s="454"/>
      <c r="V13" s="351"/>
      <c r="W13" s="351"/>
      <c r="X13" s="447"/>
    </row>
    <row r="14" spans="1:29" ht="40.5" customHeight="1" x14ac:dyDescent="0.25">
      <c r="B14" s="448"/>
      <c r="C14" s="1338" t="s">
        <v>2315</v>
      </c>
      <c r="D14" s="1339"/>
      <c r="E14" s="1341"/>
      <c r="F14" s="483" t="s">
        <v>1322</v>
      </c>
      <c r="G14" s="479" t="s">
        <v>1611</v>
      </c>
      <c r="H14" s="81"/>
      <c r="I14" s="483" t="s">
        <v>1322</v>
      </c>
      <c r="J14" s="786" t="s">
        <v>1612</v>
      </c>
      <c r="K14" s="453"/>
      <c r="L14" s="462"/>
      <c r="N14" s="448"/>
      <c r="O14" s="1338" t="s">
        <v>2315</v>
      </c>
      <c r="P14" s="1339"/>
      <c r="Q14" s="1341"/>
      <c r="R14" s="483" t="s">
        <v>1322</v>
      </c>
      <c r="S14" s="479" t="s">
        <v>1611</v>
      </c>
      <c r="T14" s="81"/>
      <c r="U14" s="483" t="s">
        <v>1322</v>
      </c>
      <c r="V14" s="786" t="s">
        <v>1612</v>
      </c>
      <c r="W14" s="453"/>
      <c r="X14" s="462"/>
    </row>
    <row r="15" spans="1:29" x14ac:dyDescent="0.25">
      <c r="B15" s="448"/>
      <c r="C15" s="453"/>
      <c r="D15" s="453"/>
      <c r="E15" s="453"/>
      <c r="F15" s="453"/>
      <c r="G15" s="453"/>
      <c r="H15" s="453"/>
      <c r="I15" s="453"/>
      <c r="J15" s="371"/>
      <c r="K15" s="371"/>
      <c r="L15" s="449"/>
      <c r="N15" s="448"/>
      <c r="O15" s="453"/>
      <c r="P15" s="453"/>
      <c r="Q15" s="453"/>
      <c r="R15" s="453"/>
      <c r="S15" s="453"/>
      <c r="T15" s="453"/>
      <c r="U15" s="453"/>
      <c r="V15" s="371"/>
      <c r="W15" s="371"/>
      <c r="X15" s="449"/>
    </row>
    <row r="16" spans="1:29" ht="39.75" customHeight="1" x14ac:dyDescent="0.25">
      <c r="B16" s="448"/>
      <c r="C16" s="1338" t="s">
        <v>1613</v>
      </c>
      <c r="D16" s="1338"/>
      <c r="E16" s="1340"/>
      <c r="F16" s="483" t="s">
        <v>1322</v>
      </c>
      <c r="G16" s="1331" t="s">
        <v>1610</v>
      </c>
      <c r="H16" s="1332"/>
      <c r="I16" s="483" t="s">
        <v>1322</v>
      </c>
      <c r="J16" s="1333" t="s">
        <v>1609</v>
      </c>
      <c r="K16" s="1334"/>
      <c r="L16" s="1335"/>
      <c r="N16" s="448"/>
      <c r="O16" s="1338" t="s">
        <v>1613</v>
      </c>
      <c r="P16" s="1338"/>
      <c r="Q16" s="1340"/>
      <c r="R16" s="483" t="s">
        <v>1322</v>
      </c>
      <c r="S16" s="1331" t="s">
        <v>1610</v>
      </c>
      <c r="T16" s="1332"/>
      <c r="U16" s="483" t="s">
        <v>1322</v>
      </c>
      <c r="V16" s="1333" t="s">
        <v>1609</v>
      </c>
      <c r="W16" s="1334"/>
      <c r="X16" s="1335"/>
    </row>
    <row r="17" spans="2:24" x14ac:dyDescent="0.25">
      <c r="B17" s="448"/>
      <c r="C17" s="453"/>
      <c r="D17" s="453"/>
      <c r="E17" s="453"/>
      <c r="F17" s="453"/>
      <c r="G17" s="453"/>
      <c r="H17" s="453"/>
      <c r="I17" s="453"/>
      <c r="J17" s="371"/>
      <c r="K17" s="371"/>
      <c r="L17" s="449"/>
      <c r="N17" s="448"/>
      <c r="O17" s="453"/>
      <c r="P17" s="453"/>
      <c r="Q17" s="453"/>
      <c r="R17" s="453"/>
      <c r="S17" s="453"/>
      <c r="T17" s="453"/>
      <c r="U17" s="453"/>
      <c r="V17" s="371"/>
      <c r="W17" s="371"/>
      <c r="X17" s="449"/>
    </row>
    <row r="18" spans="2:24" ht="31.5" customHeight="1" x14ac:dyDescent="0.25">
      <c r="B18" s="448"/>
      <c r="C18" s="1338" t="s">
        <v>2219</v>
      </c>
      <c r="D18" s="1339"/>
      <c r="E18" s="1339"/>
      <c r="F18" s="453"/>
      <c r="G18" s="453"/>
      <c r="H18" s="453"/>
      <c r="I18" s="453"/>
      <c r="J18" s="371"/>
      <c r="K18" s="371"/>
      <c r="L18" s="449"/>
      <c r="N18" s="448"/>
      <c r="O18" s="1338" t="s">
        <v>2219</v>
      </c>
      <c r="P18" s="1339"/>
      <c r="Q18" s="1339"/>
      <c r="R18" s="453"/>
      <c r="S18" s="453"/>
      <c r="T18" s="453"/>
      <c r="U18" s="453"/>
      <c r="V18" s="371"/>
      <c r="W18" s="371"/>
      <c r="X18" s="449"/>
    </row>
    <row r="19" spans="2:24" x14ac:dyDescent="0.25">
      <c r="B19" s="448"/>
      <c r="C19" s="483" t="s">
        <v>1322</v>
      </c>
      <c r="D19" s="355" t="s">
        <v>1397</v>
      </c>
      <c r="E19" s="483" t="s">
        <v>1322</v>
      </c>
      <c r="F19" s="455" t="s">
        <v>1321</v>
      </c>
      <c r="G19" s="483" t="s">
        <v>1322</v>
      </c>
      <c r="H19" s="455" t="s">
        <v>1398</v>
      </c>
      <c r="I19" s="483" t="s">
        <v>1322</v>
      </c>
      <c r="J19" s="455" t="s">
        <v>251</v>
      </c>
      <c r="K19" s="371"/>
      <c r="L19" s="449"/>
      <c r="N19" s="448"/>
      <c r="O19" s="483" t="s">
        <v>1322</v>
      </c>
      <c r="P19" s="355" t="s">
        <v>1397</v>
      </c>
      <c r="Q19" s="483" t="s">
        <v>1322</v>
      </c>
      <c r="R19" s="455" t="s">
        <v>1321</v>
      </c>
      <c r="S19" s="483" t="s">
        <v>1322</v>
      </c>
      <c r="T19" s="455" t="s">
        <v>1398</v>
      </c>
      <c r="U19" s="483" t="s">
        <v>1322</v>
      </c>
      <c r="V19" s="455" t="s">
        <v>251</v>
      </c>
      <c r="W19" s="371"/>
      <c r="X19" s="449"/>
    </row>
    <row r="20" spans="2:24" x14ac:dyDescent="0.25">
      <c r="B20" s="448"/>
      <c r="C20" s="483" t="s">
        <v>1322</v>
      </c>
      <c r="D20" s="355" t="s">
        <v>252</v>
      </c>
      <c r="E20" s="483" t="s">
        <v>1322</v>
      </c>
      <c r="F20" s="455" t="s">
        <v>253</v>
      </c>
      <c r="G20" s="483" t="s">
        <v>1322</v>
      </c>
      <c r="H20" s="455" t="s">
        <v>254</v>
      </c>
      <c r="I20" s="660"/>
      <c r="J20" s="455"/>
      <c r="K20" s="371"/>
      <c r="L20" s="449"/>
      <c r="N20" s="448"/>
      <c r="O20" s="483" t="s">
        <v>1322</v>
      </c>
      <c r="P20" s="355" t="s">
        <v>252</v>
      </c>
      <c r="Q20" s="483" t="s">
        <v>1322</v>
      </c>
      <c r="R20" s="455" t="s">
        <v>253</v>
      </c>
      <c r="S20" s="483" t="s">
        <v>1322</v>
      </c>
      <c r="T20" s="455" t="s">
        <v>254</v>
      </c>
      <c r="U20" s="660"/>
      <c r="V20" s="455"/>
      <c r="W20" s="371"/>
      <c r="X20" s="449"/>
    </row>
    <row r="21" spans="2:24" x14ac:dyDescent="0.25">
      <c r="B21" s="633"/>
      <c r="C21" s="491"/>
      <c r="D21" s="491"/>
      <c r="E21" s="491"/>
      <c r="F21" s="491"/>
      <c r="G21" s="491"/>
      <c r="H21" s="491"/>
      <c r="I21" s="491"/>
      <c r="J21" s="491"/>
      <c r="K21" s="491"/>
      <c r="L21" s="634"/>
      <c r="N21" s="633"/>
      <c r="O21" s="491"/>
      <c r="P21" s="491"/>
      <c r="Q21" s="491"/>
      <c r="R21" s="491"/>
      <c r="S21" s="491"/>
      <c r="T21" s="491"/>
      <c r="U21" s="491"/>
      <c r="V21" s="491"/>
      <c r="W21" s="491"/>
      <c r="X21" s="634"/>
    </row>
    <row r="22" spans="2:24" ht="27" customHeight="1" x14ac:dyDescent="0.25">
      <c r="B22" s="448"/>
      <c r="C22" s="1343" t="s">
        <v>2220</v>
      </c>
      <c r="D22" s="1344"/>
      <c r="E22" s="379"/>
      <c r="F22" s="379"/>
      <c r="G22" s="379"/>
      <c r="H22" s="379"/>
      <c r="I22" s="379"/>
      <c r="J22" s="371"/>
      <c r="K22" s="371"/>
      <c r="L22" s="449"/>
      <c r="N22" s="448"/>
      <c r="O22" s="1343" t="s">
        <v>2220</v>
      </c>
      <c r="P22" s="1344"/>
      <c r="Q22" s="379"/>
      <c r="R22" s="379"/>
      <c r="S22" s="379"/>
      <c r="T22" s="379"/>
      <c r="U22" s="379"/>
      <c r="V22" s="371"/>
      <c r="W22" s="371"/>
      <c r="X22" s="449"/>
    </row>
    <row r="23" spans="2:24" x14ac:dyDescent="0.25">
      <c r="B23" s="448"/>
      <c r="E23" s="483" t="s">
        <v>1322</v>
      </c>
      <c r="F23" s="666" t="s">
        <v>1418</v>
      </c>
      <c r="G23" s="719" t="s">
        <v>1322</v>
      </c>
      <c r="H23" s="667" t="s">
        <v>40</v>
      </c>
      <c r="I23" s="719"/>
      <c r="J23" s="667" t="s">
        <v>39</v>
      </c>
      <c r="K23" s="371"/>
      <c r="L23" s="449"/>
      <c r="N23" s="448"/>
      <c r="O23" s="379"/>
      <c r="P23" s="666"/>
      <c r="Q23" s="483" t="s">
        <v>1322</v>
      </c>
      <c r="R23" s="667" t="s">
        <v>1420</v>
      </c>
      <c r="S23" s="719"/>
      <c r="T23" s="667" t="s">
        <v>40</v>
      </c>
      <c r="U23" s="719" t="s">
        <v>1322</v>
      </c>
      <c r="V23" s="371" t="s">
        <v>39</v>
      </c>
      <c r="W23" s="371"/>
      <c r="X23" s="449"/>
    </row>
    <row r="24" spans="2:24" x14ac:dyDescent="0.25">
      <c r="B24" s="448"/>
      <c r="C24" s="4"/>
      <c r="D24" s="371"/>
      <c r="E24" s="371"/>
      <c r="F24" s="371"/>
      <c r="G24" s="371"/>
      <c r="H24" s="371"/>
      <c r="I24" s="371"/>
      <c r="J24" s="371"/>
      <c r="K24" s="371"/>
      <c r="L24" s="449"/>
      <c r="N24" s="448"/>
      <c r="O24" s="4"/>
      <c r="P24" s="371"/>
      <c r="Q24" s="371"/>
      <c r="R24" s="371"/>
      <c r="S24" s="371"/>
      <c r="T24" s="371"/>
      <c r="U24" s="371"/>
      <c r="V24" s="371"/>
      <c r="W24" s="371"/>
      <c r="X24" s="449"/>
    </row>
    <row r="25" spans="2:24" ht="26.25" customHeight="1" x14ac:dyDescent="0.25">
      <c r="B25" s="448"/>
      <c r="C25" s="1343" t="s">
        <v>2221</v>
      </c>
      <c r="D25" s="1345"/>
      <c r="E25" s="483" t="s">
        <v>1322</v>
      </c>
      <c r="F25" s="355" t="s">
        <v>1419</v>
      </c>
      <c r="G25" s="483" t="s">
        <v>1322</v>
      </c>
      <c r="H25" s="355" t="s">
        <v>35</v>
      </c>
      <c r="I25" s="483" t="s">
        <v>1322</v>
      </c>
      <c r="J25" s="371" t="s">
        <v>24</v>
      </c>
      <c r="K25" s="371"/>
      <c r="L25" s="449"/>
      <c r="N25" s="448"/>
      <c r="O25" s="1343" t="s">
        <v>2221</v>
      </c>
      <c r="P25" s="1345"/>
      <c r="Q25" s="483" t="s">
        <v>1322</v>
      </c>
      <c r="R25" s="355" t="s">
        <v>1421</v>
      </c>
      <c r="S25" s="483" t="s">
        <v>1322</v>
      </c>
      <c r="T25" s="355" t="s">
        <v>35</v>
      </c>
      <c r="U25" s="483" t="s">
        <v>1322</v>
      </c>
      <c r="V25" s="371" t="s">
        <v>24</v>
      </c>
      <c r="W25" s="371"/>
      <c r="X25" s="449"/>
    </row>
    <row r="26" spans="2:24" x14ac:dyDescent="0.25">
      <c r="B26" s="448"/>
      <c r="C26" s="371"/>
      <c r="D26" s="371"/>
      <c r="E26" s="371"/>
      <c r="F26" s="371"/>
      <c r="G26" s="371"/>
      <c r="H26" s="371"/>
      <c r="I26" s="371"/>
      <c r="J26" s="371"/>
      <c r="K26" s="371"/>
      <c r="L26" s="449"/>
      <c r="N26" s="448"/>
      <c r="O26" s="371"/>
      <c r="P26" s="371"/>
      <c r="Q26" s="371"/>
      <c r="R26" s="371"/>
      <c r="S26" s="371"/>
      <c r="T26" s="371"/>
      <c r="U26" s="371"/>
      <c r="V26" s="371"/>
      <c r="W26" s="371"/>
      <c r="X26" s="449"/>
    </row>
    <row r="27" spans="2:24" ht="34.5" customHeight="1" x14ac:dyDescent="0.25">
      <c r="B27" s="448"/>
      <c r="C27" s="371"/>
      <c r="D27" s="371"/>
      <c r="E27" s="1328" t="s">
        <v>1621</v>
      </c>
      <c r="F27" s="1329"/>
      <c r="G27" s="1329"/>
      <c r="H27" s="1329"/>
      <c r="I27" s="2230"/>
      <c r="J27" s="371"/>
      <c r="K27" s="371"/>
      <c r="L27" s="449"/>
      <c r="N27" s="448"/>
      <c r="O27" s="371"/>
      <c r="P27" s="371"/>
      <c r="Q27" s="1328" t="s">
        <v>1621</v>
      </c>
      <c r="R27" s="1329"/>
      <c r="S27" s="1329"/>
      <c r="T27" s="1329"/>
      <c r="U27" s="2230"/>
      <c r="V27" s="371"/>
      <c r="W27" s="371"/>
      <c r="X27" s="449"/>
    </row>
    <row r="28" spans="2:24" ht="15.75" thickBot="1" x14ac:dyDescent="0.3">
      <c r="B28" s="450"/>
      <c r="C28" s="451"/>
      <c r="D28" s="451"/>
      <c r="E28" s="451"/>
      <c r="F28" s="451"/>
      <c r="G28" s="451"/>
      <c r="H28" s="451"/>
      <c r="I28" s="451"/>
      <c r="J28" s="451"/>
      <c r="K28" s="451"/>
      <c r="L28" s="452"/>
      <c r="N28" s="450"/>
      <c r="O28" s="451"/>
      <c r="P28" s="451"/>
      <c r="Q28" s="451"/>
      <c r="R28" s="451"/>
      <c r="S28" s="451"/>
      <c r="T28" s="451"/>
      <c r="U28" s="451"/>
      <c r="V28" s="451"/>
      <c r="W28" s="451"/>
      <c r="X28" s="452"/>
    </row>
  </sheetData>
  <sheetProtection password="CA09" sheet="1" objects="1" scenarios="1"/>
  <mergeCells count="36">
    <mergeCell ref="C25:D25"/>
    <mergeCell ref="O25:P25"/>
    <mergeCell ref="C16:E16"/>
    <mergeCell ref="O16:Q16"/>
    <mergeCell ref="C18:E18"/>
    <mergeCell ref="O18:Q18"/>
    <mergeCell ref="C22:D22"/>
    <mergeCell ref="O22:P22"/>
    <mergeCell ref="B2:K2"/>
    <mergeCell ref="Q7:R7"/>
    <mergeCell ref="T7:U7"/>
    <mergeCell ref="Q10:R10"/>
    <mergeCell ref="T10:U10"/>
    <mergeCell ref="E7:F7"/>
    <mergeCell ref="H7:I7"/>
    <mergeCell ref="E10:F10"/>
    <mergeCell ref="H10:I10"/>
    <mergeCell ref="B3:G3"/>
    <mergeCell ref="C6:E6"/>
    <mergeCell ref="O6:Q6"/>
    <mergeCell ref="C9:F9"/>
    <mergeCell ref="O9:R9"/>
    <mergeCell ref="V16:X16"/>
    <mergeCell ref="Q27:U27"/>
    <mergeCell ref="R12:S12"/>
    <mergeCell ref="J16:L16"/>
    <mergeCell ref="E27:I27"/>
    <mergeCell ref="G16:H16"/>
    <mergeCell ref="S16:T16"/>
    <mergeCell ref="C12:D12"/>
    <mergeCell ref="O12:P12"/>
    <mergeCell ref="I12:J12"/>
    <mergeCell ref="U12:V12"/>
    <mergeCell ref="C14:E14"/>
    <mergeCell ref="O14:Q14"/>
    <mergeCell ref="F12:G12"/>
  </mergeCells>
  <hyperlinks>
    <hyperlink ref="A3:C3" location="Inhaltsverzeichnis!A1" display="zurück zum Inhaltsverzeichnis" xr:uid="{00000000-0004-0000-2900-000000000000}"/>
  </hyperlinks>
  <pageMargins left="0.7" right="0.7" top="0.78740157499999996" bottom="0.78740157499999996"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3"/>
  <dimension ref="A1:AF155"/>
  <sheetViews>
    <sheetView showGridLines="0" zoomScaleNormal="100" workbookViewId="0">
      <pane ySplit="3" topLeftCell="A4" activePane="bottomLeft" state="frozen"/>
      <selection pane="bottomLeft" activeCell="B3" sqref="B3:G3"/>
    </sheetView>
  </sheetViews>
  <sheetFormatPr baseColWidth="10" defaultColWidth="11.42578125" defaultRowHeight="15" x14ac:dyDescent="0.25"/>
  <cols>
    <col min="1" max="1" width="3.5703125" customWidth="1"/>
    <col min="2" max="2" width="2.28515625" style="56" customWidth="1"/>
    <col min="3" max="3" width="6.140625" customWidth="1"/>
    <col min="4" max="4" width="15" customWidth="1"/>
    <col min="8" max="8" width="9.42578125" customWidth="1"/>
    <col min="9" max="9" width="13.85546875" style="56" customWidth="1"/>
    <col min="10" max="10" width="15.140625" style="56" customWidth="1"/>
    <col min="11" max="11" width="27.28515625" style="56" customWidth="1"/>
    <col min="12" max="12" width="16" customWidth="1"/>
    <col min="13" max="13" width="13.28515625" customWidth="1"/>
    <col min="14" max="14" width="15" customWidth="1"/>
    <col min="15" max="15" width="15.140625" customWidth="1"/>
    <col min="16" max="18" width="13.42578125" style="56" customWidth="1"/>
    <col min="19" max="19" width="7.5703125" customWidth="1"/>
  </cols>
  <sheetData>
    <row r="1" spans="1:32" s="40" customFormat="1" ht="4.5" customHeight="1" x14ac:dyDescent="0.2">
      <c r="AF1" s="21"/>
    </row>
    <row r="2" spans="1:32" s="40" customFormat="1" ht="41.25" customHeight="1" x14ac:dyDescent="0.2">
      <c r="C2" s="1012" t="s">
        <v>1998</v>
      </c>
      <c r="D2" s="1012"/>
      <c r="E2" s="1012"/>
      <c r="F2" s="1012"/>
      <c r="G2" s="1012"/>
      <c r="H2" s="184"/>
      <c r="I2" s="184"/>
      <c r="J2" s="184"/>
      <c r="K2" s="184"/>
      <c r="L2" s="184"/>
      <c r="M2" s="184"/>
      <c r="N2" s="184"/>
      <c r="O2" s="184"/>
      <c r="P2" s="184"/>
      <c r="Q2" s="184"/>
      <c r="R2" s="184"/>
      <c r="S2" s="184"/>
      <c r="T2" s="41"/>
      <c r="U2" s="41"/>
      <c r="V2" s="41"/>
      <c r="W2" s="41"/>
      <c r="X2" s="41"/>
      <c r="Y2" s="41"/>
      <c r="Z2" s="41"/>
      <c r="AA2" s="41"/>
      <c r="AB2" s="41"/>
      <c r="AC2" s="41"/>
      <c r="AD2" s="41"/>
      <c r="AE2" s="41"/>
      <c r="AF2" s="21"/>
    </row>
    <row r="3" spans="1:32" s="41" customFormat="1" ht="20.100000000000001" customHeight="1" x14ac:dyDescent="0.2">
      <c r="A3" s="6"/>
      <c r="B3" s="1373" t="s">
        <v>1536</v>
      </c>
      <c r="C3" s="1373"/>
      <c r="D3" s="1373"/>
      <c r="E3" s="1373"/>
      <c r="F3" s="1373"/>
      <c r="G3" s="1373"/>
      <c r="H3" s="51"/>
      <c r="I3" s="51"/>
      <c r="J3" s="51"/>
      <c r="K3" s="782"/>
      <c r="L3" s="782"/>
      <c r="M3" s="782"/>
    </row>
    <row r="5" spans="1:32" s="56" customFormat="1" ht="8.25" customHeight="1" x14ac:dyDescent="0.25">
      <c r="B5" s="16"/>
      <c r="C5" s="15"/>
      <c r="D5" s="15"/>
      <c r="E5" s="15"/>
      <c r="F5" s="15"/>
      <c r="G5" s="15"/>
      <c r="H5" s="15"/>
      <c r="I5" s="15"/>
      <c r="J5" s="15"/>
      <c r="K5" s="15"/>
      <c r="L5" s="15"/>
      <c r="M5" s="669"/>
      <c r="N5" s="669"/>
      <c r="O5" s="669"/>
      <c r="P5" s="520"/>
    </row>
    <row r="6" spans="1:32" ht="31.5" customHeight="1" x14ac:dyDescent="0.25">
      <c r="B6" s="14"/>
      <c r="C6" s="2262" t="s">
        <v>2018</v>
      </c>
      <c r="D6" s="2262"/>
      <c r="E6" s="2262"/>
      <c r="F6" s="2262"/>
      <c r="G6" s="2262"/>
      <c r="H6" s="9"/>
      <c r="I6" s="8"/>
      <c r="J6" s="9"/>
      <c r="K6" s="8"/>
      <c r="L6" s="4"/>
      <c r="M6" s="4"/>
      <c r="N6" s="4"/>
      <c r="O6" s="4"/>
      <c r="P6" s="78"/>
      <c r="Q6"/>
      <c r="R6"/>
    </row>
    <row r="7" spans="1:32" s="56" customFormat="1" x14ac:dyDescent="0.25">
      <c r="B7" s="14"/>
      <c r="C7" s="2274"/>
      <c r="D7" s="2275"/>
      <c r="E7" s="2275"/>
      <c r="F7" s="2276"/>
      <c r="G7" s="2280" t="s">
        <v>1330</v>
      </c>
      <c r="H7" s="2281"/>
      <c r="I7" s="2280" t="s">
        <v>1331</v>
      </c>
      <c r="J7" s="2281"/>
      <c r="K7" s="8"/>
      <c r="L7" s="4"/>
      <c r="M7" s="4"/>
      <c r="N7" s="4"/>
      <c r="O7" s="4"/>
      <c r="P7" s="78"/>
    </row>
    <row r="8" spans="1:32" ht="23.25" customHeight="1" x14ac:dyDescent="0.25">
      <c r="B8" s="14"/>
      <c r="C8" s="2277"/>
      <c r="D8" s="2278"/>
      <c r="E8" s="2278"/>
      <c r="F8" s="2279"/>
      <c r="G8" s="517" t="s">
        <v>2004</v>
      </c>
      <c r="H8" s="517" t="s">
        <v>1329</v>
      </c>
      <c r="I8" s="517" t="s">
        <v>2004</v>
      </c>
      <c r="J8" s="517" t="s">
        <v>1329</v>
      </c>
      <c r="K8" s="2246" t="s">
        <v>2005</v>
      </c>
      <c r="L8" s="2247"/>
      <c r="M8" s="4"/>
      <c r="N8" s="4"/>
      <c r="O8" s="4"/>
      <c r="P8" s="78"/>
      <c r="Q8"/>
      <c r="R8"/>
    </row>
    <row r="9" spans="1:32" ht="24" customHeight="1" x14ac:dyDescent="0.25">
      <c r="B9" s="14"/>
      <c r="C9" s="2271" t="s">
        <v>2002</v>
      </c>
      <c r="D9" s="2272"/>
      <c r="E9" s="2272"/>
      <c r="F9" s="2273"/>
      <c r="G9" s="515">
        <v>200</v>
      </c>
      <c r="H9" s="515" t="s">
        <v>1332</v>
      </c>
      <c r="I9" s="515">
        <v>200</v>
      </c>
      <c r="J9" s="515" t="s">
        <v>1332</v>
      </c>
      <c r="K9" s="2248" t="s">
        <v>2010</v>
      </c>
      <c r="L9" s="2248"/>
      <c r="M9" s="4"/>
      <c r="N9" s="4"/>
      <c r="O9" s="4"/>
      <c r="P9" s="78"/>
      <c r="Q9"/>
      <c r="R9"/>
    </row>
    <row r="10" spans="1:32" ht="40.5" customHeight="1" x14ac:dyDescent="0.25">
      <c r="B10" s="14"/>
      <c r="C10" s="2271" t="s">
        <v>2316</v>
      </c>
      <c r="D10" s="2272"/>
      <c r="E10" s="2272"/>
      <c r="F10" s="2288"/>
      <c r="G10" s="515">
        <v>14</v>
      </c>
      <c r="H10" s="515" t="s">
        <v>1333</v>
      </c>
      <c r="I10" s="515">
        <v>14</v>
      </c>
      <c r="J10" s="518" t="s">
        <v>1333</v>
      </c>
      <c r="K10" s="2249" t="s">
        <v>2319</v>
      </c>
      <c r="L10" s="2249"/>
      <c r="M10" s="4"/>
      <c r="N10" s="4"/>
      <c r="O10" s="4"/>
      <c r="P10" s="78"/>
      <c r="Q10"/>
      <c r="R10"/>
    </row>
    <row r="11" spans="1:32" ht="34.5" customHeight="1" x14ac:dyDescent="0.25">
      <c r="B11" s="14"/>
      <c r="C11" s="516"/>
      <c r="D11" s="2286" t="s">
        <v>2317</v>
      </c>
      <c r="E11" s="2286"/>
      <c r="F11" s="2287"/>
      <c r="G11" s="515">
        <v>3</v>
      </c>
      <c r="H11" s="518" t="s">
        <v>1334</v>
      </c>
      <c r="I11" s="515">
        <v>3</v>
      </c>
      <c r="J11" s="518" t="s">
        <v>1334</v>
      </c>
      <c r="K11" s="2249"/>
      <c r="L11" s="2249"/>
      <c r="M11" s="4"/>
      <c r="N11" s="4"/>
      <c r="O11" s="4"/>
      <c r="P11" s="78"/>
      <c r="Q11"/>
      <c r="R11"/>
    </row>
    <row r="12" spans="1:32" ht="26.25" customHeight="1" x14ac:dyDescent="0.25">
      <c r="B12" s="14"/>
      <c r="C12" s="516"/>
      <c r="D12" s="2286" t="s">
        <v>2318</v>
      </c>
      <c r="E12" s="2286"/>
      <c r="F12" s="2287"/>
      <c r="G12" s="515">
        <v>7</v>
      </c>
      <c r="H12" s="518" t="s">
        <v>1335</v>
      </c>
      <c r="I12" s="515">
        <v>7</v>
      </c>
      <c r="J12" s="518" t="s">
        <v>1335</v>
      </c>
      <c r="K12" s="2250"/>
      <c r="L12" s="2250"/>
      <c r="M12" s="4"/>
      <c r="N12" s="4"/>
      <c r="O12" s="4"/>
      <c r="P12" s="78"/>
      <c r="Q12"/>
      <c r="R12"/>
    </row>
    <row r="13" spans="1:32" ht="27" customHeight="1" x14ac:dyDescent="0.25">
      <c r="B13" s="14"/>
      <c r="C13" s="676"/>
      <c r="D13" s="2286" t="s">
        <v>2003</v>
      </c>
      <c r="E13" s="2286"/>
      <c r="F13" s="2287"/>
      <c r="G13" s="515">
        <v>2</v>
      </c>
      <c r="H13" s="518" t="s">
        <v>1336</v>
      </c>
      <c r="I13" s="515">
        <v>2</v>
      </c>
      <c r="J13" s="518" t="s">
        <v>1336</v>
      </c>
      <c r="K13" s="2240"/>
      <c r="L13" s="2240"/>
      <c r="M13" s="4"/>
      <c r="N13" s="4"/>
      <c r="O13" s="4"/>
      <c r="P13" s="78"/>
      <c r="Q13"/>
      <c r="R13"/>
    </row>
    <row r="14" spans="1:32" ht="36.75" customHeight="1" x14ac:dyDescent="0.25">
      <c r="B14" s="14"/>
      <c r="C14" s="2283" t="s">
        <v>2008</v>
      </c>
      <c r="D14" s="2284"/>
      <c r="E14" s="2284"/>
      <c r="F14" s="2285"/>
      <c r="G14" s="654">
        <f>G9-G10</f>
        <v>186</v>
      </c>
      <c r="H14" s="655">
        <f>H9-H10</f>
        <v>0.99929999999999997</v>
      </c>
      <c r="I14" s="655">
        <f>I9-I10</f>
        <v>186</v>
      </c>
      <c r="J14" s="655">
        <f>J9-J10</f>
        <v>0.99929999999999997</v>
      </c>
      <c r="K14" s="2241" t="s">
        <v>2009</v>
      </c>
      <c r="L14" s="2242"/>
      <c r="M14" s="4"/>
      <c r="N14" s="4"/>
      <c r="O14" s="4"/>
      <c r="P14" s="78"/>
      <c r="Q14"/>
      <c r="R14"/>
    </row>
    <row r="15" spans="1:32" ht="13.5" customHeight="1" x14ac:dyDescent="0.25">
      <c r="B15" s="14"/>
      <c r="C15" s="2282" t="s">
        <v>2007</v>
      </c>
      <c r="D15" s="2282"/>
      <c r="E15" s="2282"/>
      <c r="F15" s="2282"/>
      <c r="G15" s="4"/>
      <c r="H15" s="4"/>
      <c r="I15" s="4"/>
      <c r="J15" s="4"/>
      <c r="K15" s="4"/>
      <c r="L15" s="4"/>
      <c r="M15" s="4"/>
      <c r="N15" s="4"/>
      <c r="O15" s="4"/>
      <c r="P15" s="78"/>
      <c r="Q15"/>
      <c r="R15"/>
    </row>
    <row r="16" spans="1:32" ht="9.75" customHeight="1" thickBot="1" x14ac:dyDescent="0.3">
      <c r="B16" s="14"/>
      <c r="C16" s="4"/>
      <c r="D16" s="4"/>
      <c r="E16" s="4"/>
      <c r="F16" s="4"/>
      <c r="G16" s="4"/>
      <c r="H16" s="4"/>
      <c r="I16" s="4"/>
      <c r="J16" s="4"/>
      <c r="K16" s="4"/>
      <c r="L16" s="4"/>
      <c r="M16" s="4"/>
      <c r="N16" s="4"/>
      <c r="O16" s="4"/>
      <c r="P16" s="78"/>
      <c r="Q16"/>
      <c r="R16"/>
    </row>
    <row r="17" spans="2:18" ht="41.25" customHeight="1" thickBot="1" x14ac:dyDescent="0.3">
      <c r="B17" s="14"/>
      <c r="C17" s="2259" t="s">
        <v>2321</v>
      </c>
      <c r="D17" s="2260"/>
      <c r="E17" s="2260"/>
      <c r="F17" s="2261"/>
      <c r="G17" s="2259" t="s">
        <v>2320</v>
      </c>
      <c r="H17" s="2260"/>
      <c r="I17" s="2261"/>
      <c r="J17" s="2243" t="s">
        <v>2006</v>
      </c>
      <c r="K17" s="2244"/>
      <c r="L17" s="2245"/>
      <c r="M17" s="672"/>
      <c r="N17" s="670"/>
      <c r="O17" s="670"/>
      <c r="P17" s="78"/>
      <c r="Q17"/>
      <c r="R17"/>
    </row>
    <row r="18" spans="2:18" ht="25.5" customHeight="1" x14ac:dyDescent="0.25">
      <c r="B18" s="14"/>
      <c r="C18" s="2289" t="s">
        <v>2011</v>
      </c>
      <c r="D18" s="2290"/>
      <c r="E18" s="2290"/>
      <c r="F18" s="2291"/>
      <c r="G18" s="2341" t="s">
        <v>2012</v>
      </c>
      <c r="H18" s="2342"/>
      <c r="I18" s="2343"/>
      <c r="J18" s="2355" t="s">
        <v>2322</v>
      </c>
      <c r="K18" s="2356"/>
      <c r="L18" s="2357"/>
      <c r="M18" s="673"/>
      <c r="N18" s="671"/>
      <c r="O18" s="671"/>
      <c r="P18" s="78"/>
      <c r="Q18"/>
      <c r="R18"/>
    </row>
    <row r="19" spans="2:18" ht="18.75" customHeight="1" thickBot="1" x14ac:dyDescent="0.3">
      <c r="B19" s="14"/>
      <c r="C19" s="2348" t="s">
        <v>2013</v>
      </c>
      <c r="D19" s="2349"/>
      <c r="E19" s="2349"/>
      <c r="F19" s="2350"/>
      <c r="G19" s="2344"/>
      <c r="H19" s="2342"/>
      <c r="I19" s="2343"/>
      <c r="J19" s="2358"/>
      <c r="K19" s="2359"/>
      <c r="L19" s="2360"/>
      <c r="M19" s="673"/>
      <c r="N19" s="671"/>
      <c r="O19" s="671"/>
      <c r="P19" s="78"/>
      <c r="Q19"/>
      <c r="R19"/>
    </row>
    <row r="20" spans="2:18" s="56" customFormat="1" ht="37.5" customHeight="1" thickBot="1" x14ac:dyDescent="0.3">
      <c r="B20" s="14"/>
      <c r="C20" s="2351"/>
      <c r="D20" s="2352"/>
      <c r="E20" s="2352"/>
      <c r="F20" s="2353"/>
      <c r="G20" s="2345"/>
      <c r="H20" s="2346"/>
      <c r="I20" s="2347"/>
      <c r="J20" s="2361" t="s">
        <v>2014</v>
      </c>
      <c r="K20" s="2362"/>
      <c r="L20" s="2363"/>
      <c r="M20" s="2235" t="s">
        <v>2015</v>
      </c>
      <c r="N20" s="2236"/>
      <c r="O20" s="2237"/>
      <c r="P20" s="78"/>
    </row>
    <row r="21" spans="2:18" ht="47.25" customHeight="1" thickBot="1" x14ac:dyDescent="0.3">
      <c r="B21" s="14"/>
      <c r="C21" s="2251" t="s">
        <v>169</v>
      </c>
      <c r="D21" s="1083"/>
      <c r="E21" s="2252" t="s">
        <v>1337</v>
      </c>
      <c r="F21" s="2253"/>
      <c r="G21" s="2256" t="s">
        <v>1135</v>
      </c>
      <c r="H21" s="1150"/>
      <c r="I21" s="680" t="s">
        <v>15</v>
      </c>
      <c r="J21" s="2354" t="s">
        <v>229</v>
      </c>
      <c r="K21" s="2116"/>
      <c r="L21" s="656" t="s">
        <v>38</v>
      </c>
      <c r="M21" s="2238" t="s">
        <v>1096</v>
      </c>
      <c r="N21" s="2239"/>
      <c r="O21" s="656" t="s">
        <v>38</v>
      </c>
      <c r="P21" s="78"/>
      <c r="Q21"/>
      <c r="R21"/>
    </row>
    <row r="22" spans="2:18" s="56" customFormat="1" ht="14.25" customHeight="1" x14ac:dyDescent="0.25">
      <c r="B22" s="14"/>
      <c r="C22" s="519"/>
      <c r="D22" s="2254" t="s">
        <v>2016</v>
      </c>
      <c r="E22" s="2254"/>
      <c r="F22" s="2255"/>
      <c r="G22" s="4"/>
      <c r="H22" s="4"/>
      <c r="I22" s="4"/>
      <c r="J22" s="653"/>
      <c r="K22" s="2254" t="s">
        <v>2017</v>
      </c>
      <c r="L22" s="2255"/>
      <c r="M22" s="681"/>
      <c r="N22" s="2233" t="s">
        <v>2017</v>
      </c>
      <c r="O22" s="2234"/>
      <c r="P22" s="78"/>
    </row>
    <row r="23" spans="2:18" s="56" customFormat="1" ht="50.25" customHeight="1" x14ac:dyDescent="0.25">
      <c r="B23" s="14"/>
      <c r="C23" s="2251" t="s">
        <v>1339</v>
      </c>
      <c r="D23" s="1083"/>
      <c r="E23" s="2252" t="s">
        <v>1337</v>
      </c>
      <c r="F23" s="2253"/>
      <c r="G23" s="4"/>
      <c r="H23" s="4"/>
      <c r="I23" s="4"/>
      <c r="J23" s="2068" t="s">
        <v>409</v>
      </c>
      <c r="K23" s="1553"/>
      <c r="L23" s="231" t="s">
        <v>1258</v>
      </c>
      <c r="M23" s="1900" t="s">
        <v>1140</v>
      </c>
      <c r="N23" s="1060"/>
      <c r="O23" s="584" t="s">
        <v>1279</v>
      </c>
      <c r="P23" s="78"/>
    </row>
    <row r="24" spans="2:18" ht="18" customHeight="1" x14ac:dyDescent="0.25">
      <c r="B24" s="14"/>
      <c r="C24" s="519"/>
      <c r="D24" s="2254" t="s">
        <v>2016</v>
      </c>
      <c r="E24" s="2254"/>
      <c r="F24" s="2255"/>
      <c r="G24" s="4"/>
      <c r="H24" s="4"/>
      <c r="I24" s="4"/>
      <c r="J24" s="653"/>
      <c r="K24" s="2254" t="s">
        <v>2017</v>
      </c>
      <c r="L24" s="2255"/>
      <c r="M24" s="681"/>
      <c r="N24" s="2233" t="s">
        <v>2017</v>
      </c>
      <c r="O24" s="2234"/>
      <c r="P24" s="78"/>
      <c r="Q24"/>
      <c r="R24"/>
    </row>
    <row r="25" spans="2:18" ht="51" customHeight="1" thickBot="1" x14ac:dyDescent="0.3">
      <c r="B25" s="14"/>
      <c r="C25" s="2256" t="s">
        <v>1130</v>
      </c>
      <c r="D25" s="1150"/>
      <c r="E25" s="2257" t="s">
        <v>1338</v>
      </c>
      <c r="F25" s="2258"/>
      <c r="G25" s="4"/>
      <c r="H25" s="4"/>
      <c r="I25" s="4"/>
      <c r="J25" s="2068" t="s">
        <v>215</v>
      </c>
      <c r="K25" s="1553"/>
      <c r="L25" s="657" t="s">
        <v>1390</v>
      </c>
      <c r="M25" s="1900" t="s">
        <v>1344</v>
      </c>
      <c r="N25" s="1060"/>
      <c r="O25" s="528" t="s">
        <v>1260</v>
      </c>
      <c r="P25" s="78"/>
      <c r="Q25"/>
      <c r="R25"/>
    </row>
    <row r="26" spans="2:18" ht="18" customHeight="1" x14ac:dyDescent="0.25">
      <c r="B26" s="14"/>
      <c r="C26" s="371"/>
      <c r="D26" s="371"/>
      <c r="E26" s="371"/>
      <c r="F26" s="371"/>
      <c r="G26" s="4"/>
      <c r="H26" s="4"/>
      <c r="I26" s="4"/>
      <c r="J26" s="653"/>
      <c r="K26" s="2254" t="s">
        <v>2017</v>
      </c>
      <c r="L26" s="2255"/>
      <c r="M26" s="681"/>
      <c r="N26" s="2233" t="s">
        <v>2017</v>
      </c>
      <c r="O26" s="2234"/>
      <c r="P26" s="78"/>
      <c r="Q26"/>
      <c r="R26"/>
    </row>
    <row r="27" spans="2:18" ht="45.75" customHeight="1" x14ac:dyDescent="0.25">
      <c r="B27" s="14"/>
      <c r="C27" s="371"/>
      <c r="D27" s="371"/>
      <c r="E27" s="371"/>
      <c r="F27" s="371"/>
      <c r="G27" s="371"/>
      <c r="H27" s="4"/>
      <c r="I27" s="4"/>
      <c r="J27" s="2068" t="s">
        <v>219</v>
      </c>
      <c r="K27" s="1553"/>
      <c r="L27" s="657" t="s">
        <v>1390</v>
      </c>
      <c r="M27" s="1900" t="s">
        <v>1340</v>
      </c>
      <c r="N27" s="1060"/>
      <c r="O27" s="528" t="s">
        <v>1260</v>
      </c>
      <c r="P27" s="78"/>
      <c r="Q27"/>
      <c r="R27"/>
    </row>
    <row r="28" spans="2:18" ht="16.5" customHeight="1" x14ac:dyDescent="0.25">
      <c r="B28" s="14"/>
      <c r="C28" s="371"/>
      <c r="D28" s="371"/>
      <c r="E28" s="371"/>
      <c r="F28" s="371"/>
      <c r="G28" s="371"/>
      <c r="H28" s="4"/>
      <c r="I28" s="4"/>
      <c r="J28" s="653"/>
      <c r="K28" s="2254" t="s">
        <v>2017</v>
      </c>
      <c r="L28" s="2255"/>
      <c r="M28" s="681"/>
      <c r="N28" s="2233" t="s">
        <v>2017</v>
      </c>
      <c r="O28" s="2234"/>
      <c r="P28" s="78"/>
      <c r="Q28"/>
      <c r="R28"/>
    </row>
    <row r="29" spans="2:18" ht="48.75" customHeight="1" x14ac:dyDescent="0.25">
      <c r="B29" s="14"/>
      <c r="C29" s="371"/>
      <c r="D29" s="371"/>
      <c r="E29" s="371"/>
      <c r="F29" s="371"/>
      <c r="G29" s="371"/>
      <c r="H29" s="4"/>
      <c r="I29" s="4"/>
      <c r="J29" s="2068" t="s">
        <v>221</v>
      </c>
      <c r="K29" s="1553"/>
      <c r="L29" s="657" t="s">
        <v>1391</v>
      </c>
      <c r="M29" s="1900" t="s">
        <v>1341</v>
      </c>
      <c r="N29" s="1060"/>
      <c r="O29" s="528" t="s">
        <v>1412</v>
      </c>
      <c r="P29" s="78"/>
      <c r="Q29"/>
      <c r="R29"/>
    </row>
    <row r="30" spans="2:18" ht="21.75" customHeight="1" x14ac:dyDescent="0.25">
      <c r="B30" s="14"/>
      <c r="C30" s="371"/>
      <c r="D30" s="371"/>
      <c r="E30" s="371"/>
      <c r="F30" s="371"/>
      <c r="G30" s="371"/>
      <c r="H30" s="4"/>
      <c r="I30" s="4"/>
      <c r="J30" s="653"/>
      <c r="K30" s="2254" t="s">
        <v>2017</v>
      </c>
      <c r="L30" s="2255"/>
      <c r="M30" s="681"/>
      <c r="N30" s="2233" t="s">
        <v>2017</v>
      </c>
      <c r="O30" s="2234"/>
      <c r="P30" s="78"/>
      <c r="Q30"/>
      <c r="R30"/>
    </row>
    <row r="31" spans="2:18" ht="50.25" customHeight="1" x14ac:dyDescent="0.25">
      <c r="B31" s="14"/>
      <c r="C31" s="371"/>
      <c r="D31" s="371"/>
      <c r="E31" s="371"/>
      <c r="F31" s="371"/>
      <c r="G31" s="371"/>
      <c r="H31" s="4"/>
      <c r="I31" s="4"/>
      <c r="J31" s="2068" t="s">
        <v>217</v>
      </c>
      <c r="K31" s="1553"/>
      <c r="L31" s="657" t="s">
        <v>1392</v>
      </c>
      <c r="M31" s="1900" t="s">
        <v>1342</v>
      </c>
      <c r="N31" s="1060"/>
      <c r="O31" s="528" t="s">
        <v>1411</v>
      </c>
      <c r="P31" s="78"/>
      <c r="Q31"/>
      <c r="R31"/>
    </row>
    <row r="32" spans="2:18" ht="26.25" customHeight="1" x14ac:dyDescent="0.25">
      <c r="B32" s="14"/>
      <c r="C32" s="371"/>
      <c r="D32" s="371"/>
      <c r="E32" s="371"/>
      <c r="F32" s="371"/>
      <c r="G32" s="371"/>
      <c r="H32" s="4"/>
      <c r="I32" s="4"/>
      <c r="J32" s="653"/>
      <c r="K32" s="2254" t="s">
        <v>2017</v>
      </c>
      <c r="L32" s="2255"/>
      <c r="M32" s="681"/>
      <c r="N32" s="2233" t="s">
        <v>2017</v>
      </c>
      <c r="O32" s="2234"/>
      <c r="P32" s="78"/>
      <c r="Q32"/>
      <c r="R32"/>
    </row>
    <row r="33" spans="2:19" ht="54" customHeight="1" x14ac:dyDescent="0.25">
      <c r="B33" s="14"/>
      <c r="C33" s="371"/>
      <c r="D33" s="371"/>
      <c r="E33" s="371"/>
      <c r="F33" s="371"/>
      <c r="G33" s="371"/>
      <c r="H33" s="4"/>
      <c r="I33" s="4"/>
      <c r="J33" s="2068" t="s">
        <v>224</v>
      </c>
      <c r="K33" s="1553"/>
      <c r="L33" s="231" t="s">
        <v>1272</v>
      </c>
      <c r="M33" s="1900" t="s">
        <v>1343</v>
      </c>
      <c r="N33" s="1060"/>
      <c r="O33" s="584" t="s">
        <v>406</v>
      </c>
      <c r="P33" s="78"/>
      <c r="Q33"/>
      <c r="R33"/>
    </row>
    <row r="34" spans="2:19" ht="18" customHeight="1" x14ac:dyDescent="0.25">
      <c r="B34" s="14"/>
      <c r="C34" s="371"/>
      <c r="D34" s="371"/>
      <c r="E34" s="371"/>
      <c r="F34" s="371"/>
      <c r="G34" s="371"/>
      <c r="H34" s="4"/>
      <c r="I34" s="4"/>
      <c r="J34" s="653"/>
      <c r="K34" s="2254" t="s">
        <v>2017</v>
      </c>
      <c r="L34" s="2255"/>
      <c r="M34" s="681"/>
      <c r="N34" s="2233" t="s">
        <v>2017</v>
      </c>
      <c r="O34" s="2234"/>
      <c r="P34" s="78"/>
      <c r="Q34"/>
      <c r="R34"/>
    </row>
    <row r="35" spans="2:19" ht="50.25" customHeight="1" x14ac:dyDescent="0.25">
      <c r="B35" s="14"/>
      <c r="C35" s="371"/>
      <c r="D35" s="371"/>
      <c r="E35" s="371"/>
      <c r="F35" s="371"/>
      <c r="G35" s="371"/>
      <c r="H35" s="4"/>
      <c r="I35" s="4"/>
      <c r="J35" s="2340" t="s">
        <v>225</v>
      </c>
      <c r="K35" s="1952"/>
      <c r="L35" s="231" t="s">
        <v>552</v>
      </c>
      <c r="M35" s="1981" t="s">
        <v>1413</v>
      </c>
      <c r="N35" s="1959"/>
      <c r="O35" s="584" t="s">
        <v>552</v>
      </c>
      <c r="P35" s="78"/>
      <c r="Q35"/>
      <c r="R35"/>
    </row>
    <row r="36" spans="2:19" ht="20.25" customHeight="1" x14ac:dyDescent="0.25">
      <c r="B36" s="14"/>
      <c r="C36" s="371"/>
      <c r="D36" s="371"/>
      <c r="E36" s="371"/>
      <c r="F36" s="371"/>
      <c r="G36" s="371"/>
      <c r="H36" s="4"/>
      <c r="I36" s="4"/>
      <c r="J36" s="653"/>
      <c r="K36" s="2254" t="s">
        <v>2017</v>
      </c>
      <c r="L36" s="2255"/>
      <c r="M36" s="1900" t="s">
        <v>1363</v>
      </c>
      <c r="N36" s="1060"/>
      <c r="O36" s="2338" t="s">
        <v>38</v>
      </c>
      <c r="P36" s="674"/>
      <c r="Q36"/>
      <c r="R36"/>
    </row>
    <row r="37" spans="2:19" ht="49.5" customHeight="1" thickBot="1" x14ac:dyDescent="0.3">
      <c r="B37" s="14"/>
      <c r="C37" s="371"/>
      <c r="D37" s="371"/>
      <c r="E37" s="371"/>
      <c r="F37" s="371"/>
      <c r="G37" s="371"/>
      <c r="H37" s="4"/>
      <c r="I37" s="4"/>
      <c r="J37" s="2336" t="s">
        <v>1363</v>
      </c>
      <c r="K37" s="2337"/>
      <c r="L37" s="718" t="s">
        <v>6</v>
      </c>
      <c r="M37" s="2337"/>
      <c r="N37" s="1193"/>
      <c r="O37" s="2339"/>
      <c r="P37" s="78"/>
      <c r="Q37"/>
      <c r="R37"/>
    </row>
    <row r="38" spans="2:19" s="56" customFormat="1" ht="18.75" customHeight="1" x14ac:dyDescent="0.25">
      <c r="B38" s="14"/>
      <c r="C38" s="371"/>
      <c r="D38" s="371"/>
      <c r="E38" s="371"/>
      <c r="F38" s="371"/>
      <c r="G38" s="371"/>
      <c r="H38" s="4"/>
      <c r="I38" s="4"/>
      <c r="P38" s="78"/>
    </row>
    <row r="39" spans="2:19" x14ac:dyDescent="0.25">
      <c r="B39" s="80"/>
      <c r="C39" s="521"/>
      <c r="D39" s="521"/>
      <c r="E39" s="521"/>
      <c r="F39" s="521"/>
      <c r="G39" s="521"/>
      <c r="H39" s="521"/>
      <c r="I39" s="13"/>
      <c r="J39" s="13"/>
      <c r="K39" s="13"/>
      <c r="L39" s="13"/>
      <c r="M39" s="13"/>
      <c r="N39" s="13"/>
      <c r="O39" s="13"/>
      <c r="P39" s="79"/>
      <c r="Q39"/>
      <c r="R39"/>
    </row>
    <row r="40" spans="2:19" x14ac:dyDescent="0.25">
      <c r="C40" s="54"/>
      <c r="D40" s="54"/>
      <c r="E40" s="54"/>
      <c r="F40" s="54"/>
      <c r="G40" s="54"/>
      <c r="H40" s="54"/>
      <c r="I40" s="54"/>
      <c r="J40" s="54"/>
      <c r="K40" s="54"/>
    </row>
    <row r="41" spans="2:19" x14ac:dyDescent="0.25">
      <c r="B41" s="16"/>
      <c r="C41" s="373"/>
      <c r="D41" s="373"/>
      <c r="E41" s="373"/>
      <c r="F41" s="373"/>
      <c r="G41" s="373"/>
      <c r="H41" s="373"/>
      <c r="I41" s="373"/>
      <c r="J41" s="373"/>
      <c r="K41" s="373"/>
      <c r="L41" s="15"/>
      <c r="M41" s="15"/>
      <c r="N41" s="15"/>
      <c r="O41" s="15"/>
      <c r="P41" s="669"/>
      <c r="Q41" s="669"/>
      <c r="R41" s="669"/>
      <c r="S41" s="520"/>
    </row>
    <row r="42" spans="2:19" ht="28.5" customHeight="1" thickBot="1" x14ac:dyDescent="0.3">
      <c r="B42" s="14"/>
      <c r="C42" s="2292" t="s">
        <v>2327</v>
      </c>
      <c r="D42" s="2293"/>
      <c r="E42" s="2293"/>
      <c r="F42" s="522"/>
      <c r="G42" s="522"/>
      <c r="H42" s="522"/>
      <c r="I42" s="522"/>
      <c r="J42" s="4"/>
      <c r="K42" s="4"/>
      <c r="L42" s="4"/>
      <c r="M42" s="4"/>
      <c r="N42" s="4"/>
      <c r="O42" s="4"/>
      <c r="P42" s="4"/>
      <c r="Q42" s="4"/>
      <c r="R42" s="4"/>
      <c r="S42" s="78"/>
    </row>
    <row r="43" spans="2:19" ht="30.75" customHeight="1" x14ac:dyDescent="0.25">
      <c r="B43" s="14"/>
      <c r="C43" s="2263" t="s">
        <v>2019</v>
      </c>
      <c r="D43" s="2264"/>
      <c r="E43" s="2264"/>
      <c r="F43" s="2264"/>
      <c r="G43" s="2264"/>
      <c r="H43" s="2264"/>
      <c r="I43" s="2265"/>
      <c r="J43" s="4"/>
      <c r="K43" s="4"/>
      <c r="L43" s="4"/>
      <c r="M43" s="4"/>
      <c r="N43" s="4"/>
      <c r="O43" s="4"/>
      <c r="P43" s="4"/>
      <c r="Q43" s="4"/>
      <c r="R43" s="4"/>
      <c r="S43" s="78"/>
    </row>
    <row r="44" spans="2:19" ht="72" customHeight="1" x14ac:dyDescent="0.25">
      <c r="B44" s="14"/>
      <c r="C44" s="2266" t="s">
        <v>2323</v>
      </c>
      <c r="D44" s="2267"/>
      <c r="E44" s="2267"/>
      <c r="F44" s="2268" t="s">
        <v>2324</v>
      </c>
      <c r="G44" s="2268"/>
      <c r="H44" s="2269" t="s">
        <v>2325</v>
      </c>
      <c r="I44" s="2270"/>
      <c r="J44" s="4"/>
      <c r="K44" s="4"/>
      <c r="L44" s="4"/>
      <c r="M44" s="4"/>
      <c r="N44" s="4"/>
      <c r="O44" s="4"/>
      <c r="P44" s="4"/>
      <c r="Q44" s="4"/>
      <c r="R44" s="4"/>
      <c r="S44" s="78"/>
    </row>
    <row r="45" spans="2:19" s="56" customFormat="1" ht="25.5" customHeight="1" thickBot="1" x14ac:dyDescent="0.3">
      <c r="B45" s="14"/>
      <c r="C45" s="2318" t="s">
        <v>2022</v>
      </c>
      <c r="D45" s="2319"/>
      <c r="E45" s="2319"/>
      <c r="F45" s="2320" t="s">
        <v>2021</v>
      </c>
      <c r="G45" s="2320"/>
      <c r="H45" s="2321" t="s">
        <v>2020</v>
      </c>
      <c r="I45" s="2322"/>
      <c r="J45" s="4"/>
      <c r="K45" s="4"/>
      <c r="L45" s="4"/>
      <c r="M45" s="4"/>
      <c r="N45" s="4"/>
      <c r="O45" s="4"/>
      <c r="P45" s="4"/>
      <c r="Q45" s="4"/>
      <c r="R45" s="4"/>
      <c r="S45" s="78"/>
    </row>
    <row r="46" spans="2:19" ht="36" customHeight="1" thickBot="1" x14ac:dyDescent="0.3">
      <c r="B46" s="14"/>
      <c r="C46" s="4"/>
      <c r="D46" s="4"/>
      <c r="E46" s="4"/>
      <c r="F46" s="4"/>
      <c r="G46" s="4"/>
      <c r="H46" s="4"/>
      <c r="I46" s="4"/>
      <c r="J46" s="4"/>
      <c r="K46" s="4"/>
      <c r="L46" s="4"/>
      <c r="M46" s="4"/>
      <c r="N46" s="4"/>
      <c r="O46" s="4"/>
      <c r="P46" s="4"/>
      <c r="Q46" s="4"/>
      <c r="R46" s="4"/>
      <c r="S46" s="78"/>
    </row>
    <row r="47" spans="2:19" ht="32.1" customHeight="1" x14ac:dyDescent="0.25">
      <c r="B47" s="14"/>
      <c r="C47" s="2294" t="s">
        <v>2024</v>
      </c>
      <c r="D47" s="2295"/>
      <c r="E47" s="2295"/>
      <c r="F47" s="2296"/>
      <c r="G47" s="2297" t="s">
        <v>2025</v>
      </c>
      <c r="H47" s="2298"/>
      <c r="I47" s="2298"/>
      <c r="J47" s="2299"/>
      <c r="K47" s="2303" t="s">
        <v>2026</v>
      </c>
      <c r="L47" s="2304"/>
      <c r="M47" s="2305"/>
      <c r="N47" s="4"/>
      <c r="O47" s="4"/>
      <c r="P47" s="4"/>
      <c r="Q47" s="4"/>
      <c r="R47" s="4"/>
      <c r="S47" s="78"/>
    </row>
    <row r="48" spans="2:19" ht="30" customHeight="1" x14ac:dyDescent="0.25">
      <c r="B48" s="14"/>
      <c r="C48" s="2300" t="s">
        <v>2046</v>
      </c>
      <c r="D48" s="2301"/>
      <c r="E48" s="2301"/>
      <c r="F48" s="2302"/>
      <c r="G48" s="2300" t="s">
        <v>2046</v>
      </c>
      <c r="H48" s="2301"/>
      <c r="I48" s="2301"/>
      <c r="J48" s="2302"/>
      <c r="K48" s="2306" t="s">
        <v>2046</v>
      </c>
      <c r="L48" s="2307"/>
      <c r="M48" s="2308"/>
      <c r="N48" s="4"/>
      <c r="O48" s="4"/>
      <c r="P48" s="4"/>
      <c r="Q48" s="4"/>
      <c r="R48" s="4"/>
      <c r="S48" s="78"/>
    </row>
    <row r="49" spans="2:19" ht="48.75" customHeight="1" x14ac:dyDescent="0.25">
      <c r="B49" s="14"/>
      <c r="C49" s="2309" t="s">
        <v>1096</v>
      </c>
      <c r="D49" s="1060"/>
      <c r="E49" s="1060" t="s">
        <v>2045</v>
      </c>
      <c r="F49" s="1061"/>
      <c r="G49" s="2309" t="s">
        <v>1096</v>
      </c>
      <c r="H49" s="1060"/>
      <c r="I49" s="1060"/>
      <c r="J49" s="528" t="s">
        <v>2326</v>
      </c>
      <c r="K49" s="530" t="s">
        <v>1096</v>
      </c>
      <c r="L49" s="1153" t="s">
        <v>2326</v>
      </c>
      <c r="M49" s="1198"/>
      <c r="N49" s="4"/>
      <c r="O49" s="4"/>
      <c r="P49" s="4"/>
      <c r="Q49" s="4"/>
      <c r="R49" s="4"/>
      <c r="S49" s="78"/>
    </row>
    <row r="50" spans="2:19" ht="35.25" customHeight="1" x14ac:dyDescent="0.25">
      <c r="B50" s="14"/>
      <c r="C50" s="2309" t="s">
        <v>215</v>
      </c>
      <c r="D50" s="1060"/>
      <c r="E50" s="1060" t="s">
        <v>4</v>
      </c>
      <c r="F50" s="1061"/>
      <c r="G50" s="2310" t="s">
        <v>1140</v>
      </c>
      <c r="H50" s="1959"/>
      <c r="I50" s="1959"/>
      <c r="J50" s="528" t="s">
        <v>16</v>
      </c>
      <c r="K50" s="533" t="s">
        <v>1140</v>
      </c>
      <c r="L50" s="1153" t="s">
        <v>1258</v>
      </c>
      <c r="M50" s="1198"/>
      <c r="N50" s="4"/>
      <c r="O50" s="4"/>
      <c r="P50" s="4"/>
      <c r="Q50" s="4"/>
      <c r="R50" s="4"/>
      <c r="S50" s="78"/>
    </row>
    <row r="51" spans="2:19" x14ac:dyDescent="0.25">
      <c r="B51" s="14"/>
      <c r="C51" s="519"/>
      <c r="D51" s="2254" t="s">
        <v>2016</v>
      </c>
      <c r="E51" s="2254"/>
      <c r="F51" s="2255"/>
      <c r="G51" s="596"/>
      <c r="H51" s="2314" t="s">
        <v>2017</v>
      </c>
      <c r="I51" s="2314"/>
      <c r="J51" s="2315"/>
      <c r="K51" s="529"/>
      <c r="L51" s="2334" t="s">
        <v>2017</v>
      </c>
      <c r="M51" s="2335"/>
      <c r="N51" s="4"/>
      <c r="O51" s="4"/>
      <c r="P51" s="4"/>
      <c r="Q51" s="4"/>
      <c r="R51" s="4"/>
      <c r="S51" s="78"/>
    </row>
    <row r="52" spans="2:19" ht="47.25" customHeight="1" x14ac:dyDescent="0.25">
      <c r="B52" s="14"/>
      <c r="C52" s="2309" t="s">
        <v>1340</v>
      </c>
      <c r="D52" s="1060"/>
      <c r="E52" s="1060" t="s">
        <v>4</v>
      </c>
      <c r="F52" s="1061"/>
      <c r="G52" s="2309" t="s">
        <v>1344</v>
      </c>
      <c r="H52" s="1060"/>
      <c r="I52" s="1060"/>
      <c r="J52" s="528" t="s">
        <v>5</v>
      </c>
      <c r="K52" s="675" t="s">
        <v>1344</v>
      </c>
      <c r="L52" s="1153" t="s">
        <v>1414</v>
      </c>
      <c r="M52" s="1198"/>
      <c r="N52" s="4"/>
      <c r="O52" s="4"/>
      <c r="P52" s="4"/>
      <c r="Q52" s="4"/>
      <c r="R52" s="4"/>
      <c r="S52" s="78"/>
    </row>
    <row r="53" spans="2:19" x14ac:dyDescent="0.25">
      <c r="B53" s="14"/>
      <c r="C53" s="519"/>
      <c r="D53" s="2254" t="s">
        <v>2016</v>
      </c>
      <c r="E53" s="2254"/>
      <c r="F53" s="2255"/>
      <c r="G53" s="531"/>
      <c r="H53" s="2314" t="s">
        <v>2017</v>
      </c>
      <c r="I53" s="2314"/>
      <c r="J53" s="2315"/>
      <c r="K53" s="678"/>
      <c r="L53" s="2334" t="s">
        <v>2017</v>
      </c>
      <c r="M53" s="2335"/>
      <c r="N53" s="4"/>
      <c r="O53" s="4"/>
      <c r="P53" s="4"/>
      <c r="Q53" s="4"/>
      <c r="R53" s="4"/>
      <c r="S53" s="78"/>
    </row>
    <row r="54" spans="2:19" ht="35.25" customHeight="1" x14ac:dyDescent="0.25">
      <c r="B54" s="14"/>
      <c r="C54" s="2309" t="s">
        <v>1341</v>
      </c>
      <c r="D54" s="1060"/>
      <c r="E54" s="1060" t="s">
        <v>4</v>
      </c>
      <c r="F54" s="1061"/>
      <c r="G54" s="2309" t="s">
        <v>1340</v>
      </c>
      <c r="H54" s="1060"/>
      <c r="I54" s="1060"/>
      <c r="J54" s="528" t="s">
        <v>5</v>
      </c>
      <c r="K54" s="675" t="s">
        <v>1340</v>
      </c>
      <c r="L54" s="1153" t="s">
        <v>1414</v>
      </c>
      <c r="M54" s="1198"/>
      <c r="N54" s="4"/>
      <c r="O54" s="4"/>
      <c r="P54" s="4"/>
      <c r="Q54" s="4"/>
      <c r="R54" s="4"/>
      <c r="S54" s="78"/>
    </row>
    <row r="55" spans="2:19" x14ac:dyDescent="0.25">
      <c r="B55" s="14"/>
      <c r="C55" s="519"/>
      <c r="D55" s="2254" t="s">
        <v>2016</v>
      </c>
      <c r="E55" s="2254"/>
      <c r="F55" s="2255"/>
      <c r="G55" s="531"/>
      <c r="H55" s="2314" t="s">
        <v>2017</v>
      </c>
      <c r="I55" s="2314"/>
      <c r="J55" s="2315"/>
      <c r="K55" s="678"/>
      <c r="L55" s="2334" t="s">
        <v>2017</v>
      </c>
      <c r="M55" s="2335"/>
      <c r="N55" s="4"/>
      <c r="O55" s="4"/>
      <c r="P55" s="4"/>
      <c r="Q55" s="4"/>
      <c r="R55" s="4"/>
      <c r="S55" s="78"/>
    </row>
    <row r="56" spans="2:19" ht="36.75" customHeight="1" thickBot="1" x14ac:dyDescent="0.3">
      <c r="B56" s="14"/>
      <c r="C56" s="2313" t="s">
        <v>1343</v>
      </c>
      <c r="D56" s="1193"/>
      <c r="E56" s="1193" t="s">
        <v>15</v>
      </c>
      <c r="F56" s="1194"/>
      <c r="G56" s="2309" t="s">
        <v>1341</v>
      </c>
      <c r="H56" s="1060"/>
      <c r="I56" s="1060"/>
      <c r="J56" s="528" t="s">
        <v>5</v>
      </c>
      <c r="K56" s="675" t="s">
        <v>1341</v>
      </c>
      <c r="L56" s="1153" t="s">
        <v>1414</v>
      </c>
      <c r="M56" s="1198"/>
      <c r="N56" s="4"/>
      <c r="O56" s="4"/>
      <c r="P56" s="4"/>
      <c r="Q56" s="4"/>
      <c r="R56" s="4"/>
      <c r="S56" s="78"/>
    </row>
    <row r="57" spans="2:19" x14ac:dyDescent="0.25">
      <c r="B57" s="14"/>
      <c r="G57" s="519"/>
      <c r="H57" s="2314" t="s">
        <v>2017</v>
      </c>
      <c r="I57" s="2314"/>
      <c r="J57" s="2315"/>
      <c r="K57" s="679"/>
      <c r="L57" s="2334" t="s">
        <v>2017</v>
      </c>
      <c r="M57" s="2335"/>
      <c r="N57" s="4"/>
      <c r="O57" s="4"/>
      <c r="P57" s="4"/>
      <c r="Q57" s="4"/>
      <c r="R57" s="4"/>
      <c r="S57" s="78"/>
    </row>
    <row r="58" spans="2:19" ht="34.5" customHeight="1" x14ac:dyDescent="0.25">
      <c r="B58" s="14"/>
      <c r="G58" s="2309" t="s">
        <v>1342</v>
      </c>
      <c r="H58" s="1060"/>
      <c r="I58" s="1060"/>
      <c r="J58" s="677" t="s">
        <v>1416</v>
      </c>
      <c r="K58" s="675" t="s">
        <v>1342</v>
      </c>
      <c r="L58" s="2330" t="s">
        <v>1417</v>
      </c>
      <c r="M58" s="2331"/>
      <c r="N58" s="4"/>
      <c r="O58" s="4"/>
      <c r="P58" s="4"/>
      <c r="Q58" s="4"/>
      <c r="R58" s="4"/>
      <c r="S58" s="78"/>
    </row>
    <row r="59" spans="2:19" x14ac:dyDescent="0.25">
      <c r="B59" s="14"/>
      <c r="C59" s="371"/>
      <c r="D59" s="371"/>
      <c r="E59" s="371"/>
      <c r="F59" s="371"/>
      <c r="G59" s="519"/>
      <c r="H59" s="2314" t="s">
        <v>2017</v>
      </c>
      <c r="I59" s="2314"/>
      <c r="J59" s="2315"/>
      <c r="K59" s="679"/>
      <c r="L59" s="2334" t="s">
        <v>2017</v>
      </c>
      <c r="M59" s="2335"/>
      <c r="N59" s="4"/>
      <c r="O59" s="4"/>
      <c r="P59" s="4"/>
      <c r="Q59" s="4"/>
      <c r="R59" s="4"/>
      <c r="S59" s="78"/>
    </row>
    <row r="60" spans="2:19" ht="37.5" customHeight="1" x14ac:dyDescent="0.25">
      <c r="B60" s="14"/>
      <c r="C60" s="4"/>
      <c r="D60" s="4"/>
      <c r="E60" s="4"/>
      <c r="F60" s="4"/>
      <c r="G60" s="2309" t="s">
        <v>1345</v>
      </c>
      <c r="H60" s="1060"/>
      <c r="I60" s="1060"/>
      <c r="J60" s="597" t="s">
        <v>17</v>
      </c>
      <c r="K60" s="675" t="s">
        <v>1345</v>
      </c>
      <c r="L60" s="2332" t="s">
        <v>1415</v>
      </c>
      <c r="M60" s="2333"/>
      <c r="N60" s="4"/>
      <c r="O60" s="4"/>
      <c r="P60" s="4"/>
      <c r="Q60" s="4"/>
      <c r="R60" s="4"/>
      <c r="S60" s="78"/>
    </row>
    <row r="61" spans="2:19" ht="18.75" customHeight="1" x14ac:dyDescent="0.25">
      <c r="B61" s="14"/>
      <c r="C61" s="1358"/>
      <c r="D61" s="1358"/>
      <c r="E61" s="1358"/>
      <c r="F61" s="1358"/>
      <c r="G61" s="2316" t="s">
        <v>2023</v>
      </c>
      <c r="H61" s="2254"/>
      <c r="I61" s="2254"/>
      <c r="J61" s="2255"/>
      <c r="K61" s="2329" t="s">
        <v>2017</v>
      </c>
      <c r="L61" s="2233"/>
      <c r="M61" s="2234"/>
      <c r="N61" s="4"/>
      <c r="O61" s="4"/>
      <c r="P61" s="4"/>
      <c r="Q61" s="4"/>
      <c r="R61" s="4"/>
      <c r="S61" s="78"/>
    </row>
    <row r="62" spans="2:19" ht="34.5" thickBot="1" x14ac:dyDescent="0.3">
      <c r="B62" s="14"/>
      <c r="C62" s="371"/>
      <c r="D62" s="371"/>
      <c r="E62" s="371"/>
      <c r="F62" s="371"/>
      <c r="G62" s="2317" t="s">
        <v>1274</v>
      </c>
      <c r="H62" s="1717"/>
      <c r="I62" s="1717"/>
      <c r="J62" s="532" t="s">
        <v>1718</v>
      </c>
      <c r="K62" s="534" t="s">
        <v>1274</v>
      </c>
      <c r="L62" s="1193" t="s">
        <v>38</v>
      </c>
      <c r="M62" s="1194"/>
      <c r="N62" s="4"/>
      <c r="O62" s="4"/>
      <c r="P62" s="4"/>
      <c r="Q62" s="4"/>
      <c r="R62" s="4"/>
      <c r="S62" s="78"/>
    </row>
    <row r="63" spans="2:19" s="56" customFormat="1" ht="21.75" customHeight="1" x14ac:dyDescent="0.25">
      <c r="B63" s="14"/>
      <c r="C63" s="371"/>
      <c r="D63" s="371"/>
      <c r="E63" s="371"/>
      <c r="F63" s="371"/>
      <c r="G63" s="371"/>
      <c r="H63" s="371"/>
      <c r="I63" s="371"/>
      <c r="J63" s="371"/>
      <c r="K63" s="513"/>
      <c r="L63" s="514"/>
      <c r="M63" s="514"/>
      <c r="N63" s="4"/>
      <c r="O63" s="4"/>
      <c r="P63" s="4"/>
      <c r="Q63" s="4"/>
      <c r="R63" s="4"/>
      <c r="S63" s="78"/>
    </row>
    <row r="64" spans="2:19" s="56" customFormat="1" ht="69" customHeight="1" x14ac:dyDescent="0.25">
      <c r="B64" s="14"/>
      <c r="C64" s="2323" t="s">
        <v>2027</v>
      </c>
      <c r="D64" s="2324"/>
      <c r="E64" s="2324"/>
      <c r="F64" s="2325"/>
      <c r="G64" s="2323" t="s">
        <v>2028</v>
      </c>
      <c r="H64" s="2324"/>
      <c r="I64" s="2324"/>
      <c r="J64" s="2325"/>
      <c r="K64" s="2326" t="s">
        <v>2029</v>
      </c>
      <c r="L64" s="2327"/>
      <c r="M64" s="2328"/>
      <c r="N64" s="472"/>
      <c r="O64" s="4"/>
      <c r="P64" s="4"/>
      <c r="Q64" s="4"/>
      <c r="R64" s="4"/>
      <c r="S64" s="78"/>
    </row>
    <row r="65" spans="2:19" x14ac:dyDescent="0.25">
      <c r="B65" s="80"/>
      <c r="C65" s="521"/>
      <c r="D65" s="521"/>
      <c r="E65" s="521"/>
      <c r="F65" s="521"/>
      <c r="G65" s="521"/>
      <c r="H65" s="521"/>
      <c r="I65" s="521"/>
      <c r="J65" s="521"/>
      <c r="K65" s="521"/>
      <c r="L65" s="13"/>
      <c r="M65" s="13"/>
      <c r="N65" s="13"/>
      <c r="O65" s="13"/>
      <c r="P65" s="13"/>
      <c r="Q65" s="13"/>
      <c r="R65" s="13"/>
      <c r="S65" s="79"/>
    </row>
    <row r="66" spans="2:19" x14ac:dyDescent="0.25">
      <c r="C66" s="54"/>
      <c r="D66" s="54"/>
      <c r="E66" s="54"/>
      <c r="F66" s="54"/>
      <c r="G66" s="54"/>
      <c r="H66" s="54"/>
      <c r="I66" s="54"/>
      <c r="J66" s="54"/>
      <c r="K66" s="54"/>
    </row>
    <row r="67" spans="2:19" ht="9" customHeight="1" x14ac:dyDescent="0.25">
      <c r="B67" s="16"/>
      <c r="C67" s="373"/>
      <c r="D67" s="373"/>
      <c r="E67" s="373"/>
      <c r="F67" s="373"/>
      <c r="G67" s="373"/>
      <c r="H67" s="373"/>
      <c r="I67" s="373"/>
      <c r="J67" s="373"/>
      <c r="K67" s="373"/>
      <c r="L67" s="15"/>
      <c r="M67" s="15"/>
      <c r="N67" s="15"/>
      <c r="O67" s="15"/>
      <c r="P67" s="669"/>
      <c r="Q67" s="669"/>
      <c r="R67" s="669"/>
      <c r="S67" s="520"/>
    </row>
    <row r="68" spans="2:19" ht="29.1" customHeight="1" x14ac:dyDescent="0.25">
      <c r="B68" s="14"/>
      <c r="C68" s="2311" t="s">
        <v>2039</v>
      </c>
      <c r="D68" s="2312"/>
      <c r="E68" s="2312"/>
      <c r="F68" s="2312"/>
      <c r="G68" s="2312"/>
      <c r="H68" s="2312"/>
      <c r="I68" s="2312"/>
      <c r="J68" s="2312"/>
      <c r="K68" s="2312"/>
      <c r="L68" s="2312"/>
      <c r="M68" s="2312"/>
      <c r="N68" s="4"/>
      <c r="O68" s="4"/>
      <c r="P68" s="4"/>
      <c r="Q68" s="4"/>
      <c r="R68" s="4"/>
      <c r="S68" s="78"/>
    </row>
    <row r="69" spans="2:19" ht="6.75" customHeight="1" x14ac:dyDescent="0.25">
      <c r="B69" s="14"/>
      <c r="C69" s="543"/>
      <c r="D69" s="544"/>
      <c r="E69" s="544"/>
      <c r="F69" s="544"/>
      <c r="G69" s="544"/>
      <c r="H69" s="544"/>
      <c r="I69" s="544"/>
      <c r="J69" s="544"/>
      <c r="K69" s="544"/>
      <c r="L69" s="544"/>
      <c r="M69" s="544"/>
      <c r="N69" s="4"/>
      <c r="O69" s="4"/>
      <c r="P69" s="4"/>
      <c r="Q69" s="4"/>
      <c r="R69" s="4"/>
      <c r="S69" s="78"/>
    </row>
    <row r="70" spans="2:19" ht="90.75" x14ac:dyDescent="0.25">
      <c r="B70" s="14"/>
      <c r="C70" s="535" t="s">
        <v>2030</v>
      </c>
      <c r="D70" s="819" t="s">
        <v>2031</v>
      </c>
      <c r="E70" s="545" t="s">
        <v>2032</v>
      </c>
      <c r="F70" s="535" t="s">
        <v>2033</v>
      </c>
      <c r="G70" s="535" t="s">
        <v>2344</v>
      </c>
      <c r="H70" s="535" t="s">
        <v>2034</v>
      </c>
      <c r="I70" s="535" t="s">
        <v>2035</v>
      </c>
      <c r="J70" s="535" t="s">
        <v>2036</v>
      </c>
      <c r="K70" s="535" t="s">
        <v>2037</v>
      </c>
      <c r="L70" s="535" t="s">
        <v>2038</v>
      </c>
      <c r="M70" s="536"/>
      <c r="N70" s="4"/>
      <c r="O70" s="4"/>
      <c r="P70" s="4"/>
      <c r="Q70" s="4"/>
      <c r="R70" s="4"/>
      <c r="S70" s="78"/>
    </row>
    <row r="71" spans="2:19" x14ac:dyDescent="0.25">
      <c r="B71" s="14"/>
      <c r="C71" s="537">
        <v>111</v>
      </c>
      <c r="D71" s="538">
        <v>41896</v>
      </c>
      <c r="E71" s="538">
        <v>41912</v>
      </c>
      <c r="F71" s="539" t="s">
        <v>9</v>
      </c>
      <c r="G71" s="540">
        <v>1</v>
      </c>
      <c r="H71" s="549">
        <f>E71-D71</f>
        <v>16</v>
      </c>
      <c r="I71" s="484">
        <v>0</v>
      </c>
      <c r="J71" s="540">
        <v>18</v>
      </c>
      <c r="K71" s="550">
        <v>1</v>
      </c>
      <c r="L71" s="550">
        <v>1</v>
      </c>
      <c r="M71" s="548"/>
      <c r="N71" s="4"/>
      <c r="O71" s="4"/>
      <c r="P71" s="4"/>
      <c r="Q71" s="4"/>
      <c r="R71" s="4"/>
      <c r="S71" s="78"/>
    </row>
    <row r="72" spans="2:19" x14ac:dyDescent="0.25">
      <c r="B72" s="14"/>
      <c r="C72" s="537">
        <v>112</v>
      </c>
      <c r="D72" s="538">
        <v>41601</v>
      </c>
      <c r="E72" s="538">
        <v>41639</v>
      </c>
      <c r="F72" s="539" t="s">
        <v>9</v>
      </c>
      <c r="G72" s="540">
        <v>2</v>
      </c>
      <c r="H72" s="549">
        <f t="shared" ref="H72:H88" si="0">E72-D72</f>
        <v>38</v>
      </c>
      <c r="I72" s="484">
        <v>0</v>
      </c>
      <c r="J72" s="540">
        <v>17</v>
      </c>
      <c r="K72" s="550">
        <v>1</v>
      </c>
      <c r="L72" s="550">
        <v>1</v>
      </c>
      <c r="M72" s="548"/>
      <c r="N72" s="4"/>
      <c r="O72" s="4"/>
      <c r="P72" s="4"/>
      <c r="Q72" s="4"/>
      <c r="R72" s="4"/>
      <c r="S72" s="78"/>
    </row>
    <row r="73" spans="2:19" x14ac:dyDescent="0.25">
      <c r="B73" s="14"/>
      <c r="C73" s="537">
        <v>113</v>
      </c>
      <c r="D73" s="538">
        <v>41776</v>
      </c>
      <c r="E73" s="538">
        <v>41816</v>
      </c>
      <c r="F73" s="541" t="s">
        <v>2</v>
      </c>
      <c r="G73" s="540">
        <v>3</v>
      </c>
      <c r="H73" s="549">
        <f t="shared" si="0"/>
        <v>40</v>
      </c>
      <c r="I73" s="540">
        <v>1</v>
      </c>
      <c r="J73" s="540">
        <v>16</v>
      </c>
      <c r="K73" s="550">
        <f>(J73-I73)/J73</f>
        <v>0.9375</v>
      </c>
      <c r="L73" s="550">
        <f>PRODUCT(K71:K73)</f>
        <v>0.9375</v>
      </c>
      <c r="M73" s="548"/>
      <c r="N73" s="4"/>
      <c r="O73" s="4"/>
      <c r="P73" s="4"/>
      <c r="Q73" s="4"/>
      <c r="R73" s="4"/>
      <c r="S73" s="78"/>
    </row>
    <row r="74" spans="2:19" x14ac:dyDescent="0.25">
      <c r="B74" s="14"/>
      <c r="C74" s="537">
        <v>114</v>
      </c>
      <c r="D74" s="538">
        <v>40974</v>
      </c>
      <c r="E74" s="538">
        <v>41019</v>
      </c>
      <c r="F74" s="541" t="s">
        <v>2</v>
      </c>
      <c r="G74" s="540">
        <v>4</v>
      </c>
      <c r="H74" s="549">
        <f t="shared" si="0"/>
        <v>45</v>
      </c>
      <c r="I74" s="540">
        <v>1</v>
      </c>
      <c r="J74" s="540">
        <v>15</v>
      </c>
      <c r="K74" s="550">
        <f t="shared" ref="K74:K88" si="1">(J74-I74)/J74</f>
        <v>0.93333333333333335</v>
      </c>
      <c r="L74" s="550">
        <f>PRODUCT(K71:K74)</f>
        <v>0.875</v>
      </c>
      <c r="M74" s="548"/>
      <c r="N74" s="4"/>
      <c r="O74" s="4"/>
      <c r="P74" s="4"/>
      <c r="Q74" s="4"/>
      <c r="R74" s="4"/>
      <c r="S74" s="78"/>
    </row>
    <row r="75" spans="2:19" x14ac:dyDescent="0.25">
      <c r="B75" s="14"/>
      <c r="C75" s="537">
        <v>115</v>
      </c>
      <c r="D75" s="538">
        <v>41291</v>
      </c>
      <c r="E75" s="538">
        <v>41348</v>
      </c>
      <c r="F75" s="542" t="s">
        <v>10</v>
      </c>
      <c r="G75" s="535">
        <v>5</v>
      </c>
      <c r="H75" s="549">
        <f t="shared" si="0"/>
        <v>57</v>
      </c>
      <c r="I75" s="723">
        <v>1</v>
      </c>
      <c r="J75" s="724">
        <v>14</v>
      </c>
      <c r="K75" s="725">
        <f t="shared" si="1"/>
        <v>0.9285714285714286</v>
      </c>
      <c r="L75" s="725">
        <f>PRODUCT(K71:K75)</f>
        <v>0.8125</v>
      </c>
      <c r="M75" s="548"/>
      <c r="N75" s="4"/>
      <c r="O75" s="4"/>
      <c r="P75" s="4"/>
      <c r="Q75" s="4"/>
      <c r="R75" s="4"/>
      <c r="S75" s="78"/>
    </row>
    <row r="76" spans="2:19" x14ac:dyDescent="0.25">
      <c r="B76" s="14"/>
      <c r="C76" s="537">
        <v>116</v>
      </c>
      <c r="D76" s="538">
        <v>40808</v>
      </c>
      <c r="E76" s="538">
        <v>40890</v>
      </c>
      <c r="F76" s="542" t="s">
        <v>10</v>
      </c>
      <c r="G76" s="535">
        <v>6</v>
      </c>
      <c r="H76" s="549">
        <f t="shared" si="0"/>
        <v>82</v>
      </c>
      <c r="I76" s="723">
        <v>1</v>
      </c>
      <c r="J76" s="724">
        <v>13</v>
      </c>
      <c r="K76" s="725">
        <f t="shared" si="1"/>
        <v>0.92307692307692313</v>
      </c>
      <c r="L76" s="725">
        <f>PRODUCT(K71:K76)</f>
        <v>0.75</v>
      </c>
      <c r="M76" s="548"/>
      <c r="N76" s="4"/>
      <c r="O76" s="4"/>
      <c r="P76" s="4"/>
      <c r="Q76" s="4"/>
      <c r="R76" s="4"/>
      <c r="S76" s="78"/>
    </row>
    <row r="77" spans="2:19" x14ac:dyDescent="0.25">
      <c r="B77" s="14"/>
      <c r="C77" s="537">
        <v>117</v>
      </c>
      <c r="D77" s="538">
        <v>41185</v>
      </c>
      <c r="E77" s="538">
        <v>41286</v>
      </c>
      <c r="F77" s="542" t="s">
        <v>10</v>
      </c>
      <c r="G77" s="535">
        <v>7</v>
      </c>
      <c r="H77" s="549">
        <f t="shared" si="0"/>
        <v>101</v>
      </c>
      <c r="I77" s="723">
        <v>1</v>
      </c>
      <c r="J77" s="724">
        <v>12</v>
      </c>
      <c r="K77" s="725">
        <f t="shared" si="1"/>
        <v>0.91666666666666663</v>
      </c>
      <c r="L77" s="725">
        <f>PRODUCT(K71:K77)</f>
        <v>0.6875</v>
      </c>
      <c r="M77" s="548"/>
      <c r="N77" s="4"/>
      <c r="O77" s="4"/>
      <c r="P77" s="4"/>
      <c r="Q77" s="4"/>
      <c r="R77" s="4"/>
      <c r="S77" s="78"/>
    </row>
    <row r="78" spans="2:19" x14ac:dyDescent="0.25">
      <c r="B78" s="14"/>
      <c r="C78" s="537">
        <v>121</v>
      </c>
      <c r="D78" s="538">
        <v>41014</v>
      </c>
      <c r="E78" s="538">
        <v>41164</v>
      </c>
      <c r="F78" s="539" t="s">
        <v>9</v>
      </c>
      <c r="G78" s="535">
        <v>8</v>
      </c>
      <c r="H78" s="549">
        <f t="shared" si="0"/>
        <v>150</v>
      </c>
      <c r="I78" s="726">
        <v>0</v>
      </c>
      <c r="J78" s="724">
        <v>11</v>
      </c>
      <c r="K78" s="725">
        <f t="shared" si="1"/>
        <v>1</v>
      </c>
      <c r="L78" s="725">
        <f>PRODUCT(K71:K78)</f>
        <v>0.6875</v>
      </c>
      <c r="M78" s="548"/>
      <c r="N78" s="4"/>
      <c r="O78" s="4"/>
      <c r="P78" s="4"/>
      <c r="Q78" s="4"/>
      <c r="R78" s="4"/>
      <c r="S78" s="78"/>
    </row>
    <row r="79" spans="2:19" x14ac:dyDescent="0.25">
      <c r="B79" s="14"/>
      <c r="C79" s="537">
        <v>122</v>
      </c>
      <c r="D79" s="538">
        <v>40743</v>
      </c>
      <c r="E79" s="538">
        <v>40904</v>
      </c>
      <c r="F79" s="541" t="s">
        <v>2</v>
      </c>
      <c r="G79" s="535">
        <v>9</v>
      </c>
      <c r="H79" s="549">
        <f t="shared" si="0"/>
        <v>161</v>
      </c>
      <c r="I79" s="726">
        <v>1</v>
      </c>
      <c r="J79" s="724">
        <v>10</v>
      </c>
      <c r="K79" s="725">
        <f t="shared" si="1"/>
        <v>0.9</v>
      </c>
      <c r="L79" s="725">
        <f>PRODUCT(K71:K79)</f>
        <v>0.61875000000000002</v>
      </c>
      <c r="M79" s="548"/>
      <c r="N79" s="4"/>
      <c r="O79" s="4"/>
      <c r="P79" s="4"/>
      <c r="Q79" s="4"/>
      <c r="R79" s="4"/>
      <c r="S79" s="78"/>
    </row>
    <row r="80" spans="2:19" x14ac:dyDescent="0.25">
      <c r="B80" s="14"/>
      <c r="C80" s="537">
        <v>123</v>
      </c>
      <c r="D80" s="538">
        <v>40383</v>
      </c>
      <c r="E80" s="538">
        <v>40561</v>
      </c>
      <c r="F80" s="539" t="s">
        <v>9</v>
      </c>
      <c r="G80" s="535">
        <v>10</v>
      </c>
      <c r="H80" s="549">
        <f t="shared" si="0"/>
        <v>178</v>
      </c>
      <c r="I80" s="484">
        <v>0</v>
      </c>
      <c r="J80" s="540">
        <v>9</v>
      </c>
      <c r="K80" s="550">
        <f t="shared" si="1"/>
        <v>1</v>
      </c>
      <c r="L80" s="550">
        <f>PRODUCT(K71:K80)</f>
        <v>0.61875000000000002</v>
      </c>
      <c r="M80" s="548"/>
      <c r="N80" s="4"/>
      <c r="O80" s="4"/>
      <c r="P80" s="4"/>
      <c r="Q80" s="4"/>
      <c r="R80" s="4"/>
      <c r="S80" s="78"/>
    </row>
    <row r="81" spans="2:19" x14ac:dyDescent="0.25">
      <c r="B81" s="14"/>
      <c r="C81" s="537">
        <v>124</v>
      </c>
      <c r="D81" s="538">
        <v>40511</v>
      </c>
      <c r="E81" s="538">
        <v>40710</v>
      </c>
      <c r="F81" s="539" t="s">
        <v>9</v>
      </c>
      <c r="G81" s="535">
        <v>11</v>
      </c>
      <c r="H81" s="549">
        <f t="shared" si="0"/>
        <v>199</v>
      </c>
      <c r="I81" s="484">
        <v>0</v>
      </c>
      <c r="J81" s="540">
        <v>8</v>
      </c>
      <c r="K81" s="550">
        <f t="shared" si="1"/>
        <v>1</v>
      </c>
      <c r="L81" s="550">
        <f>PRODUCT(K71:K81)</f>
        <v>0.61875000000000002</v>
      </c>
      <c r="M81" s="548"/>
      <c r="N81" s="4"/>
      <c r="O81" s="4"/>
      <c r="P81" s="4"/>
      <c r="Q81" s="4"/>
      <c r="R81" s="4"/>
      <c r="S81" s="78"/>
    </row>
    <row r="82" spans="2:19" x14ac:dyDescent="0.25">
      <c r="B82" s="14"/>
      <c r="C82" s="537">
        <v>125</v>
      </c>
      <c r="D82" s="538">
        <v>41322</v>
      </c>
      <c r="E82" s="538">
        <v>41525</v>
      </c>
      <c r="F82" s="541" t="s">
        <v>2</v>
      </c>
      <c r="G82" s="535">
        <v>12</v>
      </c>
      <c r="H82" s="549">
        <f t="shared" si="0"/>
        <v>203</v>
      </c>
      <c r="I82" s="540">
        <v>1</v>
      </c>
      <c r="J82" s="540">
        <v>7</v>
      </c>
      <c r="K82" s="550">
        <f t="shared" si="1"/>
        <v>0.8571428571428571</v>
      </c>
      <c r="L82" s="550">
        <f>PRODUCT(K71:K82)</f>
        <v>0.53035714285714286</v>
      </c>
      <c r="M82" s="548"/>
      <c r="N82" s="4"/>
      <c r="O82" s="4"/>
      <c r="P82" s="4"/>
      <c r="Q82" s="4"/>
      <c r="R82" s="4"/>
      <c r="S82" s="78"/>
    </row>
    <row r="83" spans="2:19" x14ac:dyDescent="0.25">
      <c r="B83" s="14"/>
      <c r="C83" s="537">
        <v>126</v>
      </c>
      <c r="D83" s="547">
        <v>41045</v>
      </c>
      <c r="E83" s="538">
        <v>41276</v>
      </c>
      <c r="F83" s="539" t="s">
        <v>9</v>
      </c>
      <c r="G83" s="535">
        <v>13</v>
      </c>
      <c r="H83" s="549">
        <f t="shared" si="0"/>
        <v>231</v>
      </c>
      <c r="I83" s="546">
        <v>0</v>
      </c>
      <c r="J83" s="546">
        <v>6</v>
      </c>
      <c r="K83" s="550">
        <f t="shared" si="1"/>
        <v>1</v>
      </c>
      <c r="L83" s="550">
        <f>PRODUCT(K71:K83)</f>
        <v>0.53035714285714286</v>
      </c>
      <c r="M83" s="548"/>
      <c r="N83" s="4"/>
      <c r="O83" s="4"/>
      <c r="P83" s="4"/>
      <c r="Q83" s="4"/>
      <c r="R83" s="4"/>
      <c r="S83" s="78"/>
    </row>
    <row r="84" spans="2:19" x14ac:dyDescent="0.25">
      <c r="B84" s="14"/>
      <c r="C84" s="537">
        <v>127</v>
      </c>
      <c r="D84" s="547">
        <v>40398</v>
      </c>
      <c r="E84" s="538">
        <v>40648</v>
      </c>
      <c r="F84" s="539" t="s">
        <v>9</v>
      </c>
      <c r="G84" s="535">
        <v>14</v>
      </c>
      <c r="H84" s="549">
        <f t="shared" si="0"/>
        <v>250</v>
      </c>
      <c r="I84" s="546">
        <v>0</v>
      </c>
      <c r="J84" s="546">
        <v>5</v>
      </c>
      <c r="K84" s="550">
        <f t="shared" si="1"/>
        <v>1</v>
      </c>
      <c r="L84" s="550">
        <f>PRODUCT(K71:K84)</f>
        <v>0.53035714285714286</v>
      </c>
      <c r="M84" s="548"/>
      <c r="N84" s="4"/>
      <c r="O84" s="4"/>
      <c r="P84" s="4"/>
      <c r="Q84" s="4"/>
      <c r="R84" s="4"/>
      <c r="S84" s="78"/>
    </row>
    <row r="85" spans="2:19" x14ac:dyDescent="0.25">
      <c r="B85" s="14"/>
      <c r="C85" s="537">
        <v>128</v>
      </c>
      <c r="D85" s="547">
        <v>40588</v>
      </c>
      <c r="E85" s="538">
        <v>40853</v>
      </c>
      <c r="F85" s="541" t="s">
        <v>2</v>
      </c>
      <c r="G85" s="535">
        <v>15</v>
      </c>
      <c r="H85" s="549">
        <f t="shared" si="0"/>
        <v>265</v>
      </c>
      <c r="I85" s="546">
        <v>1</v>
      </c>
      <c r="J85" s="546">
        <v>4</v>
      </c>
      <c r="K85" s="550">
        <f t="shared" si="1"/>
        <v>0.75</v>
      </c>
      <c r="L85" s="550">
        <f>PRODUCT(K71:K85)</f>
        <v>0.39776785714285712</v>
      </c>
      <c r="M85" s="548"/>
      <c r="N85" s="4"/>
      <c r="O85" s="4"/>
      <c r="P85" s="4"/>
      <c r="Q85" s="4"/>
      <c r="R85" s="4"/>
      <c r="S85" s="78"/>
    </row>
    <row r="86" spans="2:19" x14ac:dyDescent="0.25">
      <c r="B86" s="14"/>
      <c r="C86" s="537">
        <v>129</v>
      </c>
      <c r="D86" s="538">
        <v>40377</v>
      </c>
      <c r="E86" s="538">
        <v>40661</v>
      </c>
      <c r="F86" s="539" t="s">
        <v>9</v>
      </c>
      <c r="G86" s="535">
        <v>16</v>
      </c>
      <c r="H86" s="549">
        <f t="shared" si="0"/>
        <v>284</v>
      </c>
      <c r="I86" s="484">
        <v>0</v>
      </c>
      <c r="J86" s="540">
        <v>3</v>
      </c>
      <c r="K86" s="550">
        <f t="shared" si="1"/>
        <v>1</v>
      </c>
      <c r="L86" s="550">
        <f>PRODUCT(K71:K86)</f>
        <v>0.39776785714285712</v>
      </c>
      <c r="M86" s="548"/>
      <c r="N86" s="4"/>
      <c r="O86" s="4"/>
      <c r="P86" s="4"/>
      <c r="Q86" s="4"/>
      <c r="R86" s="4"/>
      <c r="S86" s="78"/>
    </row>
    <row r="87" spans="2:19" x14ac:dyDescent="0.25">
      <c r="B87" s="14"/>
      <c r="C87" s="537">
        <v>130</v>
      </c>
      <c r="D87" s="538">
        <v>40198</v>
      </c>
      <c r="E87" s="538">
        <v>40507</v>
      </c>
      <c r="F87" s="539" t="s">
        <v>9</v>
      </c>
      <c r="G87" s="535">
        <v>17</v>
      </c>
      <c r="H87" s="549">
        <f t="shared" si="0"/>
        <v>309</v>
      </c>
      <c r="I87" s="484">
        <v>0</v>
      </c>
      <c r="J87" s="540">
        <v>2</v>
      </c>
      <c r="K87" s="550">
        <f t="shared" si="1"/>
        <v>1</v>
      </c>
      <c r="L87" s="550">
        <f>PRODUCT(K71:K87)</f>
        <v>0.39776785714285712</v>
      </c>
      <c r="M87" s="548"/>
      <c r="N87" s="4"/>
      <c r="O87" s="4"/>
      <c r="P87" s="4"/>
      <c r="Q87" s="4"/>
      <c r="R87" s="4"/>
      <c r="S87" s="78"/>
    </row>
    <row r="88" spans="2:19" x14ac:dyDescent="0.25">
      <c r="B88" s="14"/>
      <c r="C88" s="537">
        <v>131</v>
      </c>
      <c r="D88" s="538">
        <v>39906</v>
      </c>
      <c r="E88" s="538">
        <v>40248</v>
      </c>
      <c r="F88" s="539" t="s">
        <v>9</v>
      </c>
      <c r="G88" s="535">
        <v>18</v>
      </c>
      <c r="H88" s="549">
        <f t="shared" si="0"/>
        <v>342</v>
      </c>
      <c r="I88" s="484">
        <v>0</v>
      </c>
      <c r="J88" s="540">
        <v>1</v>
      </c>
      <c r="K88" s="550">
        <f t="shared" si="1"/>
        <v>1</v>
      </c>
      <c r="L88" s="550">
        <f>PRODUCT(K71:K88)</f>
        <v>0.39776785714285712</v>
      </c>
      <c r="M88" s="548"/>
      <c r="N88" s="4"/>
      <c r="O88" s="4"/>
      <c r="P88" s="4"/>
      <c r="Q88" s="4"/>
      <c r="R88" s="4"/>
      <c r="S88" s="78"/>
    </row>
    <row r="89" spans="2:19" x14ac:dyDescent="0.25">
      <c r="B89" s="80"/>
      <c r="C89" s="521"/>
      <c r="D89" s="521"/>
      <c r="E89" s="521"/>
      <c r="F89" s="521"/>
      <c r="G89" s="521"/>
      <c r="H89" s="521"/>
      <c r="I89" s="521"/>
      <c r="J89" s="521"/>
      <c r="K89" s="521"/>
      <c r="L89" s="13"/>
      <c r="M89" s="13"/>
      <c r="N89" s="13"/>
      <c r="O89" s="13"/>
      <c r="P89" s="13"/>
      <c r="Q89" s="13"/>
      <c r="R89" s="13"/>
      <c r="S89" s="79"/>
    </row>
    <row r="90" spans="2:19" x14ac:dyDescent="0.25">
      <c r="C90" s="54"/>
      <c r="D90" s="54"/>
      <c r="E90" s="54"/>
      <c r="F90" s="54"/>
      <c r="G90" s="54"/>
      <c r="H90" s="54"/>
      <c r="I90" s="54"/>
      <c r="J90" s="54"/>
      <c r="K90" s="54"/>
    </row>
    <row r="91" spans="2:19" x14ac:dyDescent="0.25">
      <c r="B91" s="16"/>
      <c r="C91" s="373"/>
      <c r="D91" s="373"/>
      <c r="E91" s="373"/>
      <c r="F91" s="373"/>
      <c r="G91" s="373"/>
      <c r="H91" s="373"/>
      <c r="I91" s="373"/>
      <c r="J91" s="373"/>
      <c r="K91" s="373"/>
      <c r="L91" s="15"/>
      <c r="M91" s="15"/>
      <c r="N91" s="15"/>
      <c r="O91" s="15"/>
      <c r="P91" s="669"/>
      <c r="Q91" s="669"/>
      <c r="R91" s="669"/>
      <c r="S91" s="520"/>
    </row>
    <row r="92" spans="2:19" ht="29.1" customHeight="1" x14ac:dyDescent="0.25">
      <c r="B92" s="14"/>
      <c r="C92" s="2311" t="s">
        <v>2040</v>
      </c>
      <c r="D92" s="2312"/>
      <c r="E92" s="2312"/>
      <c r="F92" s="2312"/>
      <c r="G92" s="2312"/>
      <c r="H92" s="2312"/>
      <c r="I92" s="2312"/>
      <c r="J92" s="2312"/>
      <c r="K92" s="2312"/>
      <c r="L92" s="2312"/>
      <c r="M92" s="2312"/>
      <c r="N92" s="4"/>
      <c r="O92" s="4"/>
      <c r="P92" s="4"/>
      <c r="Q92" s="4"/>
      <c r="R92" s="4"/>
      <c r="S92" s="78"/>
    </row>
    <row r="93" spans="2:19" x14ac:dyDescent="0.25">
      <c r="B93" s="14"/>
      <c r="C93" s="371"/>
      <c r="D93" s="371"/>
      <c r="E93" s="371"/>
      <c r="F93" s="371"/>
      <c r="G93" s="371"/>
      <c r="H93" s="371"/>
      <c r="I93" s="371"/>
      <c r="J93" s="371"/>
      <c r="K93" s="371"/>
      <c r="L93" s="4"/>
      <c r="M93" s="4"/>
      <c r="N93" s="4"/>
      <c r="O93" s="4"/>
      <c r="P93" s="4"/>
      <c r="Q93" s="4"/>
      <c r="R93" s="4"/>
      <c r="S93" s="78"/>
    </row>
    <row r="94" spans="2:19" x14ac:dyDescent="0.25">
      <c r="B94" s="14"/>
      <c r="C94" s="371"/>
      <c r="D94" s="371"/>
      <c r="E94" s="371"/>
      <c r="F94" s="371"/>
      <c r="G94" s="371"/>
      <c r="H94" s="371"/>
      <c r="I94" s="371"/>
      <c r="J94" s="371"/>
      <c r="K94" s="371"/>
      <c r="L94" s="4"/>
      <c r="M94" s="4"/>
      <c r="N94" s="4"/>
      <c r="O94" s="4"/>
      <c r="P94" s="4"/>
      <c r="Q94" s="4"/>
      <c r="R94" s="4"/>
      <c r="S94" s="78"/>
    </row>
    <row r="95" spans="2:19" x14ac:dyDescent="0.25">
      <c r="B95" s="14"/>
      <c r="C95" s="371"/>
      <c r="D95" s="371"/>
      <c r="E95" s="371"/>
      <c r="F95" s="371"/>
      <c r="G95" s="371"/>
      <c r="H95" s="371"/>
      <c r="I95" s="371"/>
      <c r="J95" s="371"/>
      <c r="K95" s="371"/>
      <c r="L95" s="4"/>
      <c r="M95" s="4"/>
      <c r="N95" s="4"/>
      <c r="O95" s="4"/>
      <c r="P95" s="4"/>
      <c r="Q95" s="4"/>
      <c r="R95" s="4"/>
      <c r="S95" s="78"/>
    </row>
    <row r="96" spans="2:19" x14ac:dyDescent="0.25">
      <c r="B96" s="14"/>
      <c r="C96" s="371"/>
      <c r="D96" s="371"/>
      <c r="E96" s="371"/>
      <c r="F96" s="371"/>
      <c r="G96" s="371"/>
      <c r="H96" s="371"/>
      <c r="I96" s="371"/>
      <c r="J96" s="371"/>
      <c r="K96" s="371"/>
      <c r="L96" s="4"/>
      <c r="M96" s="4"/>
      <c r="N96" s="4"/>
      <c r="O96" s="4"/>
      <c r="P96" s="4"/>
      <c r="Q96" s="4"/>
      <c r="R96" s="4"/>
      <c r="S96" s="78"/>
    </row>
    <row r="97" spans="2:19" x14ac:dyDescent="0.25">
      <c r="B97" s="14"/>
      <c r="C97" s="371"/>
      <c r="D97" s="371"/>
      <c r="E97" s="371"/>
      <c r="F97" s="371"/>
      <c r="G97" s="371"/>
      <c r="H97" s="371"/>
      <c r="I97" s="371"/>
      <c r="J97" s="371"/>
      <c r="K97" s="371"/>
      <c r="L97" s="4"/>
      <c r="M97" s="4"/>
      <c r="N97" s="4"/>
      <c r="O97" s="4"/>
      <c r="P97" s="4"/>
      <c r="Q97" s="4"/>
      <c r="R97" s="4"/>
      <c r="S97" s="78"/>
    </row>
    <row r="98" spans="2:19" x14ac:dyDescent="0.25">
      <c r="B98" s="14"/>
      <c r="C98" s="371"/>
      <c r="D98" s="371"/>
      <c r="E98" s="371"/>
      <c r="F98" s="371"/>
      <c r="G98" s="371"/>
      <c r="H98" s="371"/>
      <c r="I98" s="371"/>
      <c r="J98" s="371"/>
      <c r="K98" s="371"/>
      <c r="L98" s="4"/>
      <c r="M98" s="4"/>
      <c r="N98" s="4"/>
      <c r="O98" s="4"/>
      <c r="P98" s="4"/>
      <c r="Q98" s="4"/>
      <c r="R98" s="4"/>
      <c r="S98" s="78"/>
    </row>
    <row r="99" spans="2:19" x14ac:dyDescent="0.25">
      <c r="B99" s="14"/>
      <c r="C99" s="371"/>
      <c r="D99" s="371"/>
      <c r="E99" s="371"/>
      <c r="F99" s="371"/>
      <c r="G99" s="371"/>
      <c r="H99" s="371"/>
      <c r="I99" s="371"/>
      <c r="J99" s="371"/>
      <c r="K99" s="371"/>
      <c r="L99" s="4"/>
      <c r="M99" s="4"/>
      <c r="N99" s="4"/>
      <c r="O99" s="4"/>
      <c r="P99" s="4"/>
      <c r="Q99" s="4"/>
      <c r="R99" s="4"/>
      <c r="S99" s="78"/>
    </row>
    <row r="100" spans="2:19" x14ac:dyDescent="0.25">
      <c r="B100" s="14"/>
      <c r="C100" s="371"/>
      <c r="D100" s="371"/>
      <c r="E100" s="371"/>
      <c r="F100" s="371"/>
      <c r="G100" s="371"/>
      <c r="H100" s="371"/>
      <c r="I100" s="371"/>
      <c r="J100" s="371"/>
      <c r="K100" s="371"/>
      <c r="L100" s="4"/>
      <c r="M100" s="4"/>
      <c r="N100" s="4"/>
      <c r="O100" s="4"/>
      <c r="P100" s="4"/>
      <c r="Q100" s="4"/>
      <c r="R100" s="4"/>
      <c r="S100" s="78"/>
    </row>
    <row r="101" spans="2:19" x14ac:dyDescent="0.25">
      <c r="B101" s="14"/>
      <c r="C101" s="371"/>
      <c r="D101" s="371"/>
      <c r="E101" s="371"/>
      <c r="F101" s="371"/>
      <c r="G101" s="371"/>
      <c r="H101" s="371"/>
      <c r="I101" s="371"/>
      <c r="J101" s="371"/>
      <c r="K101" s="371"/>
      <c r="L101" s="4"/>
      <c r="M101" s="4"/>
      <c r="N101" s="4"/>
      <c r="O101" s="4"/>
      <c r="P101" s="4"/>
      <c r="Q101" s="4"/>
      <c r="R101" s="4"/>
      <c r="S101" s="78"/>
    </row>
    <row r="102" spans="2:19" x14ac:dyDescent="0.25">
      <c r="B102" s="14"/>
      <c r="C102" s="371"/>
      <c r="D102" s="371"/>
      <c r="E102" s="371"/>
      <c r="F102" s="371"/>
      <c r="G102" s="371"/>
      <c r="H102" s="371"/>
      <c r="I102" s="371"/>
      <c r="J102" s="371"/>
      <c r="K102" s="371"/>
      <c r="L102" s="4"/>
      <c r="M102" s="4"/>
      <c r="N102" s="4"/>
      <c r="O102" s="4"/>
      <c r="P102" s="4"/>
      <c r="Q102" s="4"/>
      <c r="R102" s="4"/>
      <c r="S102" s="78"/>
    </row>
    <row r="103" spans="2:19" x14ac:dyDescent="0.25">
      <c r="B103" s="14"/>
      <c r="C103" s="371"/>
      <c r="D103" s="371"/>
      <c r="E103" s="371"/>
      <c r="F103" s="371"/>
      <c r="G103" s="371"/>
      <c r="H103" s="371"/>
      <c r="I103" s="371"/>
      <c r="J103" s="371"/>
      <c r="K103" s="371"/>
      <c r="L103" s="4"/>
      <c r="M103" s="4"/>
      <c r="N103" s="4"/>
      <c r="O103" s="4"/>
      <c r="P103" s="4"/>
      <c r="Q103" s="4"/>
      <c r="R103" s="4"/>
      <c r="S103" s="78"/>
    </row>
    <row r="104" spans="2:19" x14ac:dyDescent="0.25">
      <c r="B104" s="14"/>
      <c r="C104" s="371"/>
      <c r="D104" s="371"/>
      <c r="E104" s="371"/>
      <c r="F104" s="371"/>
      <c r="G104" s="371"/>
      <c r="H104" s="371"/>
      <c r="I104" s="371"/>
      <c r="J104" s="371"/>
      <c r="K104" s="371"/>
      <c r="L104" s="4"/>
      <c r="M104" s="4"/>
      <c r="N104" s="4"/>
      <c r="O104" s="4"/>
      <c r="P104" s="4"/>
      <c r="Q104" s="4"/>
      <c r="R104" s="4"/>
      <c r="S104" s="78"/>
    </row>
    <row r="105" spans="2:19" x14ac:dyDescent="0.25">
      <c r="B105" s="14"/>
      <c r="C105" s="371"/>
      <c r="D105" s="371"/>
      <c r="E105" s="371"/>
      <c r="F105" s="371"/>
      <c r="G105" s="371"/>
      <c r="H105" s="371"/>
      <c r="I105" s="371"/>
      <c r="J105" s="371"/>
      <c r="K105" s="371"/>
      <c r="L105" s="4"/>
      <c r="M105" s="4"/>
      <c r="N105" s="4"/>
      <c r="O105" s="4"/>
      <c r="P105" s="4"/>
      <c r="Q105" s="4"/>
      <c r="R105" s="4"/>
      <c r="S105" s="78"/>
    </row>
    <row r="106" spans="2:19" x14ac:dyDescent="0.25">
      <c r="B106" s="14"/>
      <c r="C106" s="371"/>
      <c r="D106" s="371"/>
      <c r="E106" s="371"/>
      <c r="F106" s="371"/>
      <c r="G106" s="371"/>
      <c r="H106" s="371"/>
      <c r="I106" s="371"/>
      <c r="J106" s="371"/>
      <c r="K106" s="371"/>
      <c r="L106" s="4"/>
      <c r="M106" s="4"/>
      <c r="N106" s="4"/>
      <c r="O106" s="4"/>
      <c r="P106" s="4"/>
      <c r="Q106" s="4"/>
      <c r="R106" s="4"/>
      <c r="S106" s="78"/>
    </row>
    <row r="107" spans="2:19" x14ac:dyDescent="0.25">
      <c r="B107" s="14"/>
      <c r="C107" s="371"/>
      <c r="D107" s="371"/>
      <c r="E107" s="371"/>
      <c r="F107" s="371"/>
      <c r="G107" s="371"/>
      <c r="H107" s="371"/>
      <c r="I107" s="371"/>
      <c r="J107" s="371"/>
      <c r="K107" s="371"/>
      <c r="L107" s="4"/>
      <c r="M107" s="4"/>
      <c r="N107" s="4"/>
      <c r="O107" s="4"/>
      <c r="P107" s="4"/>
      <c r="Q107" s="4"/>
      <c r="R107" s="4"/>
      <c r="S107" s="78"/>
    </row>
    <row r="108" spans="2:19" x14ac:dyDescent="0.25">
      <c r="B108" s="14"/>
      <c r="C108" s="371"/>
      <c r="D108" s="371"/>
      <c r="E108" s="371"/>
      <c r="F108" s="371"/>
      <c r="G108" s="371"/>
      <c r="H108" s="371"/>
      <c r="I108" s="371"/>
      <c r="J108" s="371"/>
      <c r="K108" s="371"/>
      <c r="L108" s="4"/>
      <c r="M108" s="4"/>
      <c r="N108" s="4"/>
      <c r="O108" s="4"/>
      <c r="P108" s="4"/>
      <c r="Q108" s="4"/>
      <c r="R108" s="4"/>
      <c r="S108" s="78"/>
    </row>
    <row r="109" spans="2:19" x14ac:dyDescent="0.25">
      <c r="B109" s="14"/>
      <c r="C109" s="371"/>
      <c r="D109" s="371"/>
      <c r="E109" s="371"/>
      <c r="F109" s="371"/>
      <c r="G109" s="371"/>
      <c r="H109" s="371"/>
      <c r="I109" s="371"/>
      <c r="J109" s="371"/>
      <c r="K109" s="371"/>
      <c r="L109" s="4"/>
      <c r="M109" s="4"/>
      <c r="N109" s="4"/>
      <c r="O109" s="4"/>
      <c r="P109" s="4"/>
      <c r="Q109" s="4"/>
      <c r="R109" s="4"/>
      <c r="S109" s="78"/>
    </row>
    <row r="110" spans="2:19" x14ac:dyDescent="0.25">
      <c r="B110" s="14"/>
      <c r="C110" s="371"/>
      <c r="D110" s="371"/>
      <c r="E110" s="371"/>
      <c r="F110" s="371"/>
      <c r="G110" s="371"/>
      <c r="H110" s="371"/>
      <c r="I110" s="371"/>
      <c r="J110" s="371"/>
      <c r="K110" s="371"/>
      <c r="L110" s="4"/>
      <c r="M110" s="4"/>
      <c r="N110" s="4"/>
      <c r="O110" s="4"/>
      <c r="P110" s="4"/>
      <c r="Q110" s="4"/>
      <c r="R110" s="4"/>
      <c r="S110" s="78"/>
    </row>
    <row r="111" spans="2:19" x14ac:dyDescent="0.25">
      <c r="B111" s="14"/>
      <c r="C111" s="371"/>
      <c r="D111" s="371"/>
      <c r="E111" s="371"/>
      <c r="F111" s="371"/>
      <c r="G111" s="371"/>
      <c r="H111" s="371"/>
      <c r="I111" s="371"/>
      <c r="J111" s="371"/>
      <c r="K111" s="371"/>
      <c r="L111" s="4"/>
      <c r="M111" s="4"/>
      <c r="N111" s="4"/>
      <c r="O111" s="4"/>
      <c r="P111" s="4"/>
      <c r="Q111" s="4"/>
      <c r="R111" s="4"/>
      <c r="S111" s="78"/>
    </row>
    <row r="112" spans="2:19" x14ac:dyDescent="0.25">
      <c r="B112" s="14"/>
      <c r="C112" s="371"/>
      <c r="D112" s="371"/>
      <c r="E112" s="371"/>
      <c r="F112" s="371"/>
      <c r="G112" s="371"/>
      <c r="H112" s="371"/>
      <c r="I112" s="371"/>
      <c r="J112" s="371"/>
      <c r="K112" s="371"/>
      <c r="L112" s="4"/>
      <c r="M112" s="4"/>
      <c r="N112" s="4"/>
      <c r="O112" s="4"/>
      <c r="P112" s="4"/>
      <c r="Q112" s="4"/>
      <c r="R112" s="4"/>
      <c r="S112" s="78"/>
    </row>
    <row r="113" spans="2:21" x14ac:dyDescent="0.25">
      <c r="B113" s="14"/>
      <c r="C113" s="371"/>
      <c r="D113" s="371"/>
      <c r="E113" s="371"/>
      <c r="F113" s="371"/>
      <c r="G113" s="371"/>
      <c r="H113" s="371"/>
      <c r="I113" s="371"/>
      <c r="J113" s="371"/>
      <c r="K113" s="371"/>
      <c r="L113" s="4"/>
      <c r="M113" s="4"/>
      <c r="N113" s="4"/>
      <c r="O113" s="4"/>
      <c r="P113" s="4"/>
      <c r="Q113" s="4"/>
      <c r="R113" s="4"/>
      <c r="S113" s="78"/>
    </row>
    <row r="114" spans="2:21" x14ac:dyDescent="0.25">
      <c r="B114" s="14"/>
      <c r="C114" s="371"/>
      <c r="D114" s="371"/>
      <c r="E114" s="371"/>
      <c r="F114" s="371"/>
      <c r="G114" s="371"/>
      <c r="H114" s="371"/>
      <c r="I114" s="371"/>
      <c r="J114" s="371"/>
      <c r="K114" s="371"/>
      <c r="L114" s="4"/>
      <c r="M114" s="4"/>
      <c r="N114" s="4"/>
      <c r="O114" s="4"/>
      <c r="P114" s="4"/>
      <c r="Q114" s="4"/>
      <c r="R114" s="4"/>
      <c r="S114" s="78"/>
    </row>
    <row r="115" spans="2:21" x14ac:dyDescent="0.25">
      <c r="B115" s="14"/>
      <c r="C115" s="371"/>
      <c r="D115" s="371"/>
      <c r="E115" s="371"/>
      <c r="F115" s="371"/>
      <c r="G115" s="371"/>
      <c r="H115" s="371"/>
      <c r="I115" s="371"/>
      <c r="J115" s="371"/>
      <c r="K115" s="371"/>
      <c r="L115" s="4"/>
      <c r="M115" s="4"/>
      <c r="N115" s="4"/>
      <c r="O115" s="4"/>
      <c r="P115" s="4"/>
      <c r="Q115" s="4"/>
      <c r="R115" s="4"/>
      <c r="S115" s="78"/>
    </row>
    <row r="116" spans="2:21" x14ac:dyDescent="0.25">
      <c r="B116" s="14"/>
      <c r="C116" s="371"/>
      <c r="D116" s="371"/>
      <c r="E116" s="371"/>
      <c r="F116" s="371"/>
      <c r="G116" s="371"/>
      <c r="H116" s="371"/>
      <c r="I116" s="371"/>
      <c r="J116" s="371"/>
      <c r="K116" s="371"/>
      <c r="L116" s="4"/>
      <c r="M116" s="4"/>
      <c r="N116" s="4"/>
      <c r="O116" s="4"/>
      <c r="P116" s="4"/>
      <c r="Q116" s="4"/>
      <c r="R116" s="4"/>
      <c r="S116" s="78"/>
    </row>
    <row r="117" spans="2:21" x14ac:dyDescent="0.25">
      <c r="B117" s="14"/>
      <c r="C117" s="371"/>
      <c r="D117" s="371"/>
      <c r="E117" s="371"/>
      <c r="F117" s="371"/>
      <c r="G117" s="371"/>
      <c r="H117" s="371"/>
      <c r="I117" s="371"/>
      <c r="J117" s="371"/>
      <c r="K117" s="371"/>
      <c r="L117" s="4"/>
      <c r="M117" s="4"/>
      <c r="N117" s="4"/>
      <c r="O117" s="4"/>
      <c r="P117" s="4"/>
      <c r="Q117" s="4"/>
      <c r="R117" s="4"/>
      <c r="S117" s="78"/>
    </row>
    <row r="118" spans="2:21" x14ac:dyDescent="0.25">
      <c r="B118" s="14"/>
      <c r="C118" s="371"/>
      <c r="D118" s="371"/>
      <c r="E118" s="371"/>
      <c r="F118" s="371"/>
      <c r="G118" s="371"/>
      <c r="H118" s="371"/>
      <c r="I118" s="371"/>
      <c r="J118" s="371"/>
      <c r="K118" s="371"/>
      <c r="L118" s="4"/>
      <c r="M118" s="4"/>
      <c r="N118" s="4"/>
      <c r="O118" s="4"/>
      <c r="P118" s="4"/>
      <c r="Q118" s="4"/>
      <c r="R118" s="4"/>
      <c r="S118" s="78"/>
    </row>
    <row r="119" spans="2:21" x14ac:dyDescent="0.25">
      <c r="B119" s="14"/>
      <c r="C119" s="371"/>
      <c r="D119" s="371"/>
      <c r="E119" s="371"/>
      <c r="F119" s="371"/>
      <c r="G119" s="371"/>
      <c r="H119" s="371"/>
      <c r="I119" s="371"/>
      <c r="J119" s="371"/>
      <c r="K119" s="371"/>
      <c r="L119" s="4"/>
      <c r="M119" s="4"/>
      <c r="N119" s="4"/>
      <c r="O119" s="4"/>
      <c r="P119" s="4"/>
      <c r="Q119" s="4"/>
      <c r="R119" s="4"/>
      <c r="S119" s="78"/>
    </row>
    <row r="120" spans="2:21" x14ac:dyDescent="0.25">
      <c r="B120" s="14"/>
      <c r="C120" s="371"/>
      <c r="D120" s="371"/>
      <c r="E120" s="371"/>
      <c r="F120" s="371"/>
      <c r="G120" s="371"/>
      <c r="H120" s="371"/>
      <c r="I120" s="371"/>
      <c r="J120" s="371"/>
      <c r="K120" s="371"/>
      <c r="L120" s="4"/>
      <c r="M120" s="4"/>
      <c r="N120" s="4"/>
      <c r="O120" s="4"/>
      <c r="P120" s="4"/>
      <c r="Q120" s="4"/>
      <c r="R120" s="4"/>
      <c r="S120" s="78"/>
    </row>
    <row r="121" spans="2:21" x14ac:dyDescent="0.25">
      <c r="B121" s="14"/>
      <c r="C121" s="371"/>
      <c r="D121" s="371"/>
      <c r="E121" s="371"/>
      <c r="F121" s="371"/>
      <c r="G121" s="371"/>
      <c r="H121" s="371"/>
      <c r="I121" s="371"/>
      <c r="J121" s="371"/>
      <c r="K121" s="371"/>
      <c r="L121" s="4"/>
      <c r="M121" s="4"/>
      <c r="N121" s="4"/>
      <c r="O121" s="4"/>
      <c r="P121" s="4"/>
      <c r="Q121" s="4"/>
      <c r="R121" s="4"/>
      <c r="S121" s="78"/>
    </row>
    <row r="122" spans="2:21" x14ac:dyDescent="0.25">
      <c r="B122" s="80"/>
      <c r="C122" s="521"/>
      <c r="D122" s="521"/>
      <c r="E122" s="521"/>
      <c r="F122" s="521"/>
      <c r="G122" s="521"/>
      <c r="H122" s="521"/>
      <c r="I122" s="521"/>
      <c r="J122" s="521"/>
      <c r="K122" s="521"/>
      <c r="L122" s="13"/>
      <c r="M122" s="13"/>
      <c r="N122" s="13"/>
      <c r="O122" s="13"/>
      <c r="P122" s="13"/>
      <c r="Q122" s="13"/>
      <c r="R122" s="13"/>
      <c r="S122" s="79"/>
    </row>
    <row r="123" spans="2:21" x14ac:dyDescent="0.25">
      <c r="B123" s="4"/>
      <c r="C123" s="371"/>
      <c r="D123" s="371"/>
      <c r="E123" s="371"/>
      <c r="F123" s="371"/>
      <c r="G123" s="371"/>
      <c r="H123" s="371"/>
      <c r="I123" s="371"/>
      <c r="J123" s="371"/>
      <c r="K123" s="371"/>
      <c r="L123" s="4"/>
      <c r="M123" s="4"/>
      <c r="N123" s="4"/>
      <c r="O123" s="4"/>
      <c r="P123" s="4"/>
      <c r="Q123" s="4"/>
      <c r="R123" s="4"/>
      <c r="S123" s="4"/>
      <c r="T123" s="4"/>
      <c r="U123" s="4"/>
    </row>
    <row r="124" spans="2:21" x14ac:dyDescent="0.25">
      <c r="B124" s="4"/>
      <c r="C124" s="371"/>
      <c r="D124" s="371"/>
      <c r="E124" s="371"/>
      <c r="F124" s="371"/>
      <c r="G124" s="371"/>
      <c r="H124" s="371"/>
      <c r="I124" s="371"/>
      <c r="J124" s="371"/>
      <c r="K124" s="371"/>
      <c r="L124" s="4"/>
      <c r="M124" s="4"/>
      <c r="N124" s="4"/>
      <c r="O124" s="4"/>
      <c r="P124" s="4"/>
      <c r="Q124" s="4"/>
      <c r="R124" s="4"/>
      <c r="S124" s="4"/>
      <c r="T124" s="4"/>
      <c r="U124" s="4"/>
    </row>
    <row r="125" spans="2:21" x14ac:dyDescent="0.25">
      <c r="B125" s="4"/>
      <c r="C125" s="371"/>
      <c r="D125" s="371"/>
      <c r="E125" s="371"/>
      <c r="F125" s="371"/>
      <c r="G125" s="371"/>
      <c r="H125" s="371"/>
      <c r="I125" s="371"/>
      <c r="J125" s="371"/>
      <c r="K125" s="371"/>
      <c r="L125" s="4"/>
      <c r="M125" s="4"/>
      <c r="N125" s="4"/>
      <c r="O125" s="4"/>
      <c r="P125" s="4"/>
      <c r="Q125" s="4"/>
      <c r="R125" s="4"/>
      <c r="S125" s="4"/>
      <c r="T125" s="4"/>
      <c r="U125" s="4"/>
    </row>
    <row r="126" spans="2:21" x14ac:dyDescent="0.25">
      <c r="B126" s="4"/>
      <c r="C126" s="371"/>
      <c r="D126" s="371"/>
      <c r="E126" s="371"/>
      <c r="F126" s="371"/>
      <c r="G126" s="371"/>
      <c r="H126" s="371"/>
      <c r="I126" s="371"/>
      <c r="J126" s="371"/>
      <c r="K126" s="371"/>
      <c r="L126" s="4"/>
      <c r="M126" s="4"/>
      <c r="N126" s="4"/>
      <c r="O126" s="4"/>
      <c r="P126" s="4"/>
      <c r="Q126" s="4"/>
      <c r="R126" s="4"/>
      <c r="S126" s="4"/>
      <c r="T126" s="4"/>
      <c r="U126" s="4"/>
    </row>
    <row r="127" spans="2:21" x14ac:dyDescent="0.25">
      <c r="B127" s="4"/>
      <c r="C127" s="371"/>
      <c r="D127" s="371"/>
      <c r="E127" s="371"/>
      <c r="F127" s="371"/>
      <c r="G127" s="371"/>
      <c r="H127" s="371"/>
      <c r="I127" s="371"/>
      <c r="J127" s="371"/>
      <c r="K127" s="371"/>
      <c r="L127" s="4"/>
      <c r="M127" s="4"/>
      <c r="N127" s="4"/>
      <c r="O127" s="4"/>
      <c r="P127" s="4"/>
      <c r="Q127" s="4"/>
      <c r="R127" s="4"/>
      <c r="S127" s="4"/>
      <c r="T127" s="4"/>
      <c r="U127" s="4"/>
    </row>
    <row r="128" spans="2:21" x14ac:dyDescent="0.25">
      <c r="B128" s="4"/>
      <c r="C128" s="371"/>
      <c r="D128" s="371"/>
      <c r="E128" s="371"/>
      <c r="F128" s="371"/>
      <c r="G128" s="371"/>
      <c r="H128" s="371"/>
      <c r="I128" s="371"/>
      <c r="J128" s="371"/>
      <c r="K128" s="371"/>
      <c r="L128" s="4"/>
      <c r="M128" s="4"/>
      <c r="N128" s="4"/>
      <c r="O128" s="4"/>
      <c r="P128" s="4"/>
      <c r="Q128" s="4"/>
      <c r="R128" s="4"/>
      <c r="S128" s="4"/>
      <c r="T128" s="4"/>
      <c r="U128" s="4"/>
    </row>
    <row r="129" spans="2:21" x14ac:dyDescent="0.25">
      <c r="B129" s="4"/>
      <c r="C129" s="371"/>
      <c r="D129" s="371"/>
      <c r="E129" s="371"/>
      <c r="F129" s="371"/>
      <c r="G129" s="371"/>
      <c r="H129" s="371"/>
      <c r="I129" s="371"/>
      <c r="J129" s="371"/>
      <c r="K129" s="371"/>
      <c r="L129" s="4"/>
      <c r="M129" s="4"/>
      <c r="N129" s="4"/>
      <c r="O129" s="4"/>
      <c r="P129" s="4"/>
      <c r="Q129" s="4"/>
      <c r="R129" s="4"/>
      <c r="S129" s="4"/>
      <c r="T129" s="4"/>
      <c r="U129" s="4"/>
    </row>
    <row r="130" spans="2:21" x14ac:dyDescent="0.25">
      <c r="B130" s="4"/>
      <c r="C130" s="371"/>
      <c r="D130" s="371"/>
      <c r="E130" s="371"/>
      <c r="F130" s="371"/>
      <c r="G130" s="371"/>
      <c r="H130" s="371"/>
      <c r="I130" s="371"/>
      <c r="J130" s="371"/>
      <c r="K130" s="371"/>
      <c r="L130" s="4"/>
      <c r="M130" s="4"/>
      <c r="N130" s="4"/>
      <c r="O130" s="4"/>
      <c r="P130" s="4"/>
      <c r="Q130" s="4"/>
      <c r="R130" s="4"/>
      <c r="S130" s="4"/>
      <c r="T130" s="4"/>
      <c r="U130" s="4"/>
    </row>
    <row r="131" spans="2:21" x14ac:dyDescent="0.25">
      <c r="B131" s="4"/>
      <c r="C131" s="371"/>
      <c r="D131" s="371"/>
      <c r="E131" s="371"/>
      <c r="F131" s="371"/>
      <c r="G131" s="371"/>
      <c r="H131" s="371"/>
      <c r="I131" s="371"/>
      <c r="J131" s="371"/>
      <c r="K131" s="371"/>
      <c r="L131" s="4"/>
      <c r="M131" s="4"/>
      <c r="N131" s="4"/>
      <c r="O131" s="4"/>
      <c r="P131" s="4"/>
      <c r="Q131" s="4"/>
      <c r="R131" s="4"/>
      <c r="S131" s="4"/>
      <c r="T131" s="4"/>
      <c r="U131" s="4"/>
    </row>
    <row r="132" spans="2:21" x14ac:dyDescent="0.25">
      <c r="B132" s="4"/>
      <c r="C132" s="371"/>
      <c r="D132" s="371"/>
      <c r="E132" s="371"/>
      <c r="F132" s="371"/>
      <c r="G132" s="371"/>
      <c r="H132" s="371"/>
      <c r="I132" s="371"/>
      <c r="J132" s="371"/>
      <c r="K132" s="371"/>
      <c r="L132" s="4"/>
      <c r="M132" s="4"/>
      <c r="N132" s="4"/>
      <c r="O132" s="4"/>
      <c r="P132" s="4"/>
      <c r="Q132" s="4"/>
      <c r="R132" s="4"/>
      <c r="S132" s="4"/>
      <c r="T132" s="4"/>
      <c r="U132" s="4"/>
    </row>
    <row r="133" spans="2:21" x14ac:dyDescent="0.25">
      <c r="B133" s="4"/>
      <c r="C133" s="371"/>
      <c r="D133" s="371"/>
      <c r="E133" s="371"/>
      <c r="F133" s="371"/>
      <c r="G133" s="371"/>
      <c r="H133" s="371"/>
      <c r="I133" s="371"/>
      <c r="J133" s="371"/>
      <c r="K133" s="371"/>
      <c r="L133" s="4"/>
      <c r="M133" s="4"/>
      <c r="N133" s="4"/>
      <c r="O133" s="4"/>
      <c r="P133" s="4"/>
      <c r="Q133" s="4"/>
      <c r="R133" s="4"/>
      <c r="S133" s="4"/>
      <c r="T133" s="4"/>
      <c r="U133" s="4"/>
    </row>
    <row r="134" spans="2:21" x14ac:dyDescent="0.25">
      <c r="B134" s="4"/>
      <c r="C134" s="371"/>
      <c r="D134" s="371"/>
      <c r="E134" s="371"/>
      <c r="F134" s="371"/>
      <c r="G134" s="371"/>
      <c r="H134" s="371"/>
      <c r="I134" s="371"/>
      <c r="J134" s="371"/>
      <c r="K134" s="371"/>
      <c r="L134" s="4"/>
      <c r="M134" s="4"/>
      <c r="N134" s="4"/>
      <c r="O134" s="4"/>
      <c r="P134" s="4"/>
      <c r="Q134" s="4"/>
      <c r="R134" s="4"/>
      <c r="S134" s="4"/>
      <c r="T134" s="4"/>
      <c r="U134" s="4"/>
    </row>
    <row r="135" spans="2:21" x14ac:dyDescent="0.25">
      <c r="B135" s="4"/>
      <c r="C135" s="371"/>
      <c r="D135" s="371"/>
      <c r="E135" s="371"/>
      <c r="F135" s="371"/>
      <c r="G135" s="371"/>
      <c r="H135" s="371"/>
      <c r="I135" s="371"/>
      <c r="J135" s="371"/>
      <c r="K135" s="371"/>
      <c r="L135" s="4"/>
      <c r="M135" s="4"/>
      <c r="N135" s="4"/>
      <c r="O135" s="4"/>
      <c r="P135" s="4"/>
      <c r="Q135" s="4"/>
      <c r="R135" s="4"/>
      <c r="S135" s="4"/>
      <c r="T135" s="4"/>
      <c r="U135" s="4"/>
    </row>
    <row r="136" spans="2:21" x14ac:dyDescent="0.25">
      <c r="B136" s="4"/>
      <c r="C136" s="371"/>
      <c r="D136" s="371"/>
      <c r="E136" s="371"/>
      <c r="F136" s="371"/>
      <c r="G136" s="371"/>
      <c r="H136" s="371"/>
      <c r="I136" s="371"/>
      <c r="J136" s="371"/>
      <c r="K136" s="371"/>
      <c r="L136" s="4"/>
      <c r="M136" s="4"/>
      <c r="N136" s="4"/>
      <c r="O136" s="4"/>
      <c r="P136" s="4"/>
      <c r="Q136" s="4"/>
      <c r="R136" s="4"/>
      <c r="S136" s="4"/>
      <c r="T136" s="4"/>
      <c r="U136" s="4"/>
    </row>
    <row r="137" spans="2:21" x14ac:dyDescent="0.25">
      <c r="B137" s="4"/>
      <c r="C137" s="371"/>
      <c r="D137" s="371"/>
      <c r="E137" s="371"/>
      <c r="F137" s="371"/>
      <c r="G137" s="371"/>
      <c r="H137" s="371"/>
      <c r="I137" s="371"/>
      <c r="J137" s="371"/>
      <c r="K137" s="371"/>
      <c r="L137" s="4"/>
      <c r="M137" s="4"/>
      <c r="N137" s="4"/>
      <c r="O137" s="4"/>
      <c r="P137" s="4"/>
      <c r="Q137" s="4"/>
      <c r="R137" s="4"/>
      <c r="S137" s="4"/>
      <c r="T137" s="4"/>
      <c r="U137" s="4"/>
    </row>
    <row r="138" spans="2:21" x14ac:dyDescent="0.25">
      <c r="B138" s="4"/>
      <c r="C138" s="371"/>
      <c r="D138" s="371"/>
      <c r="E138" s="371"/>
      <c r="F138" s="371"/>
      <c r="G138" s="371"/>
      <c r="H138" s="371"/>
      <c r="I138" s="371"/>
      <c r="J138" s="371"/>
      <c r="K138" s="371"/>
      <c r="L138" s="4"/>
      <c r="M138" s="4"/>
      <c r="N138" s="4"/>
      <c r="O138" s="4"/>
      <c r="P138" s="4"/>
      <c r="Q138" s="4"/>
      <c r="R138" s="4"/>
      <c r="S138" s="4"/>
      <c r="T138" s="4"/>
      <c r="U138" s="4"/>
    </row>
    <row r="139" spans="2:21" x14ac:dyDescent="0.25">
      <c r="B139" s="4"/>
      <c r="C139" s="371"/>
      <c r="D139" s="371"/>
      <c r="E139" s="371"/>
      <c r="F139" s="371"/>
      <c r="G139" s="371"/>
      <c r="H139" s="371"/>
      <c r="I139" s="371"/>
      <c r="J139" s="371"/>
      <c r="K139" s="371"/>
      <c r="L139" s="4"/>
      <c r="M139" s="4"/>
      <c r="N139" s="4"/>
      <c r="O139" s="4"/>
      <c r="P139" s="4"/>
      <c r="Q139" s="4"/>
      <c r="R139" s="4"/>
      <c r="S139" s="4"/>
      <c r="T139" s="4"/>
      <c r="U139" s="4"/>
    </row>
    <row r="140" spans="2:21" x14ac:dyDescent="0.25">
      <c r="B140" s="4"/>
      <c r="C140" s="371"/>
      <c r="D140" s="371"/>
      <c r="E140" s="371"/>
      <c r="F140" s="371"/>
      <c r="G140" s="371"/>
      <c r="H140" s="371"/>
      <c r="I140" s="371"/>
      <c r="J140" s="371"/>
      <c r="K140" s="371"/>
      <c r="L140" s="4"/>
      <c r="M140" s="4"/>
      <c r="N140" s="4"/>
      <c r="O140" s="4"/>
      <c r="P140" s="4"/>
      <c r="Q140" s="4"/>
      <c r="R140" s="4"/>
      <c r="S140" s="4"/>
      <c r="T140" s="4"/>
      <c r="U140" s="4"/>
    </row>
    <row r="141" spans="2:21" x14ac:dyDescent="0.25">
      <c r="B141" s="4"/>
      <c r="C141" s="371"/>
      <c r="D141" s="371"/>
      <c r="E141" s="371"/>
      <c r="F141" s="371"/>
      <c r="G141" s="371"/>
      <c r="H141" s="371"/>
      <c r="I141" s="371"/>
      <c r="J141" s="371"/>
      <c r="K141" s="371"/>
      <c r="L141" s="4"/>
      <c r="M141" s="4"/>
      <c r="N141" s="4"/>
      <c r="O141" s="4"/>
      <c r="P141" s="4"/>
      <c r="Q141" s="4"/>
      <c r="R141" s="4"/>
      <c r="S141" s="4"/>
      <c r="T141" s="4"/>
      <c r="U141" s="4"/>
    </row>
    <row r="142" spans="2:21" x14ac:dyDescent="0.25">
      <c r="C142" s="371"/>
      <c r="D142" s="371"/>
      <c r="E142" s="371"/>
      <c r="F142" s="371"/>
      <c r="G142" s="371"/>
      <c r="H142" s="371"/>
      <c r="I142" s="371"/>
      <c r="J142" s="371"/>
      <c r="K142" s="371"/>
      <c r="L142" s="4"/>
      <c r="M142" s="4"/>
      <c r="N142" s="4"/>
      <c r="O142" s="4"/>
      <c r="P142" s="4"/>
      <c r="Q142" s="4"/>
      <c r="R142" s="4"/>
      <c r="S142" s="4"/>
      <c r="T142" s="4"/>
      <c r="U142" s="4"/>
    </row>
    <row r="143" spans="2:21" x14ac:dyDescent="0.25">
      <c r="C143" s="371"/>
      <c r="D143" s="371"/>
      <c r="E143" s="371"/>
      <c r="F143" s="371"/>
      <c r="G143" s="371"/>
      <c r="H143" s="371"/>
      <c r="I143" s="371"/>
      <c r="J143" s="371"/>
      <c r="K143" s="371"/>
      <c r="L143" s="4"/>
      <c r="M143" s="4"/>
      <c r="N143" s="4"/>
      <c r="O143" s="4"/>
      <c r="P143" s="4"/>
      <c r="Q143" s="4"/>
      <c r="R143" s="4"/>
      <c r="S143" s="4"/>
      <c r="T143" s="4"/>
      <c r="U143" s="4"/>
    </row>
    <row r="144" spans="2:21" x14ac:dyDescent="0.25">
      <c r="C144" s="371"/>
      <c r="D144" s="371"/>
      <c r="E144" s="371"/>
      <c r="F144" s="371"/>
      <c r="G144" s="371"/>
      <c r="H144" s="371"/>
      <c r="I144" s="371"/>
      <c r="J144" s="371"/>
      <c r="K144" s="371"/>
      <c r="L144" s="4"/>
      <c r="M144" s="4"/>
      <c r="N144" s="4"/>
      <c r="O144" s="4"/>
      <c r="P144" s="4"/>
      <c r="Q144" s="4"/>
      <c r="R144" s="4"/>
      <c r="S144" s="4"/>
      <c r="T144" s="4"/>
      <c r="U144" s="4"/>
    </row>
    <row r="145" spans="3:11" x14ac:dyDescent="0.25">
      <c r="C145" s="54"/>
      <c r="D145" s="54"/>
      <c r="E145" s="54"/>
      <c r="F145" s="54"/>
      <c r="G145" s="54"/>
      <c r="H145" s="54"/>
      <c r="I145" s="54"/>
      <c r="J145" s="54"/>
      <c r="K145" s="54"/>
    </row>
    <row r="146" spans="3:11" x14ac:dyDescent="0.25">
      <c r="C146" s="54"/>
      <c r="D146" s="54"/>
      <c r="E146" s="54"/>
      <c r="F146" s="54"/>
      <c r="G146" s="54"/>
      <c r="H146" s="54"/>
      <c r="I146" s="54"/>
      <c r="J146" s="54"/>
      <c r="K146" s="54"/>
    </row>
    <row r="147" spans="3:11" x14ac:dyDescent="0.25">
      <c r="C147" s="54"/>
      <c r="D147" s="54"/>
      <c r="E147" s="54"/>
      <c r="F147" s="54"/>
      <c r="G147" s="54"/>
      <c r="H147" s="54"/>
      <c r="I147" s="54"/>
      <c r="J147" s="54"/>
      <c r="K147" s="54"/>
    </row>
    <row r="148" spans="3:11" x14ac:dyDescent="0.25">
      <c r="C148" s="54"/>
      <c r="D148" s="54"/>
      <c r="E148" s="54"/>
      <c r="F148" s="54"/>
      <c r="G148" s="54"/>
      <c r="H148" s="54"/>
      <c r="I148" s="54"/>
      <c r="J148" s="54"/>
      <c r="K148" s="54"/>
    </row>
    <row r="149" spans="3:11" x14ac:dyDescent="0.25">
      <c r="C149" s="54"/>
      <c r="D149" s="54"/>
      <c r="E149" s="54"/>
      <c r="F149" s="54"/>
      <c r="G149" s="54"/>
      <c r="H149" s="54"/>
      <c r="I149" s="54"/>
      <c r="J149" s="54"/>
      <c r="K149" s="54"/>
    </row>
    <row r="150" spans="3:11" x14ac:dyDescent="0.25">
      <c r="C150" s="54"/>
      <c r="D150" s="54"/>
      <c r="E150" s="54"/>
      <c r="F150" s="54"/>
      <c r="G150" s="54"/>
      <c r="H150" s="54"/>
      <c r="I150" s="54"/>
      <c r="J150" s="54"/>
      <c r="K150" s="54"/>
    </row>
    <row r="151" spans="3:11" x14ac:dyDescent="0.25">
      <c r="C151" s="54"/>
      <c r="D151" s="54"/>
      <c r="E151" s="54"/>
      <c r="F151" s="54"/>
      <c r="G151" s="54"/>
      <c r="H151" s="54"/>
      <c r="I151" s="54"/>
      <c r="J151" s="54"/>
      <c r="K151" s="54"/>
    </row>
    <row r="152" spans="3:11" x14ac:dyDescent="0.25">
      <c r="C152" s="54"/>
      <c r="D152" s="54"/>
      <c r="E152" s="54"/>
      <c r="F152" s="54"/>
      <c r="G152" s="54"/>
      <c r="H152" s="54"/>
      <c r="I152" s="54"/>
      <c r="J152" s="54"/>
      <c r="K152" s="54"/>
    </row>
    <row r="153" spans="3:11" x14ac:dyDescent="0.25">
      <c r="C153" s="54"/>
      <c r="D153" s="54"/>
      <c r="E153" s="54"/>
      <c r="F153" s="54"/>
      <c r="G153" s="54"/>
      <c r="H153" s="54"/>
      <c r="I153" s="54"/>
      <c r="J153" s="54"/>
    </row>
    <row r="154" spans="3:11" x14ac:dyDescent="0.25">
      <c r="G154" s="54"/>
      <c r="H154" s="54"/>
      <c r="I154" s="54"/>
      <c r="J154" s="54"/>
    </row>
    <row r="155" spans="3:11" x14ac:dyDescent="0.25">
      <c r="G155" s="54"/>
      <c r="H155" s="54"/>
      <c r="I155" s="54"/>
      <c r="J155" s="54"/>
    </row>
  </sheetData>
  <sheetProtection password="CA09" sheet="1" objects="1" scenarios="1"/>
  <mergeCells count="133">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7:F47"/>
    <mergeCell ref="G47:J47"/>
    <mergeCell ref="C48:F48"/>
    <mergeCell ref="G48:J48"/>
    <mergeCell ref="K47:M47"/>
    <mergeCell ref="K48:M48"/>
    <mergeCell ref="G49:I49"/>
    <mergeCell ref="L49:M49"/>
    <mergeCell ref="C49:D49"/>
    <mergeCell ref="E49:F49"/>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B3:G3"/>
    <mergeCell ref="M20:O20"/>
    <mergeCell ref="M21:N21"/>
    <mergeCell ref="N22:O22"/>
    <mergeCell ref="M23:N23"/>
    <mergeCell ref="N24:O24"/>
    <mergeCell ref="M25:N25"/>
    <mergeCell ref="C2:G2"/>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N26:O26"/>
    <mergeCell ref="M27:N27"/>
    <mergeCell ref="N28:O28"/>
    <mergeCell ref="M29:N29"/>
    <mergeCell ref="N30:O30"/>
    <mergeCell ref="M31:N31"/>
    <mergeCell ref="N32:O32"/>
    <mergeCell ref="M33:N33"/>
    <mergeCell ref="N34:O34"/>
  </mergeCells>
  <hyperlinks>
    <hyperlink ref="A3:C3" location="Inhaltsverzeichnis!A1" display="zurück zum Inhaltsverzeichnis" xr:uid="{00000000-0004-0000-2A00-000000000000}"/>
  </hyperlinks>
  <pageMargins left="0.7" right="0.7" top="0.78740157499999996" bottom="0.78740157499999996"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4"/>
  <dimension ref="A1:Z115"/>
  <sheetViews>
    <sheetView showGridLines="0" workbookViewId="0">
      <pane ySplit="3" topLeftCell="A4" activePane="bottomLeft" state="frozen"/>
      <selection pane="bottomLeft" activeCell="G41" sqref="G41"/>
    </sheetView>
  </sheetViews>
  <sheetFormatPr baseColWidth="10" defaultColWidth="11.42578125" defaultRowHeight="15" x14ac:dyDescent="0.25"/>
  <cols>
    <col min="1" max="1" width="3.5703125" style="56" customWidth="1"/>
    <col min="2" max="2" width="2.28515625" style="56" customWidth="1"/>
    <col min="3" max="3" width="6.140625" style="56" customWidth="1"/>
    <col min="4" max="4" width="15" style="56" customWidth="1"/>
    <col min="5" max="7" width="11.42578125" style="56"/>
    <col min="8" max="8" width="9.42578125" style="56" customWidth="1"/>
    <col min="9" max="9" width="13.85546875" style="56" customWidth="1"/>
    <col min="10" max="10" width="12.5703125" style="56" customWidth="1"/>
    <col min="11" max="11" width="26.140625" style="56" customWidth="1"/>
    <col min="12" max="12" width="16" style="56" customWidth="1"/>
    <col min="13" max="13" width="4.7109375" style="56" customWidth="1"/>
    <col min="14" max="16384" width="11.42578125" style="56"/>
  </cols>
  <sheetData>
    <row r="1" spans="1:26" s="40" customFormat="1" ht="4.5" customHeight="1" x14ac:dyDescent="0.2">
      <c r="Z1" s="21"/>
    </row>
    <row r="2" spans="1:26" s="40" customFormat="1" ht="41.25" customHeight="1" x14ac:dyDescent="0.2">
      <c r="C2" s="1012" t="s">
        <v>1999</v>
      </c>
      <c r="D2" s="1012"/>
      <c r="E2" s="1012"/>
      <c r="F2" s="1012"/>
      <c r="G2" s="1012"/>
      <c r="H2" s="184"/>
      <c r="I2" s="184"/>
      <c r="J2" s="184"/>
      <c r="K2" s="184"/>
      <c r="L2" s="184"/>
      <c r="M2" s="184"/>
      <c r="N2" s="41"/>
      <c r="O2" s="41"/>
      <c r="P2" s="41"/>
      <c r="Q2" s="41"/>
      <c r="R2" s="41"/>
      <c r="S2" s="41"/>
      <c r="T2" s="41"/>
      <c r="U2" s="41"/>
      <c r="V2" s="41"/>
      <c r="W2" s="41"/>
      <c r="X2" s="41"/>
      <c r="Y2" s="41"/>
      <c r="Z2" s="21"/>
    </row>
    <row r="3" spans="1:26" s="41" customFormat="1" ht="20.100000000000001" customHeight="1" x14ac:dyDescent="0.2">
      <c r="A3" s="6"/>
      <c r="B3" s="1373" t="s">
        <v>1536</v>
      </c>
      <c r="C3" s="1373"/>
      <c r="D3" s="1373"/>
      <c r="E3" s="1373"/>
      <c r="F3" s="1373"/>
      <c r="G3" s="1373"/>
      <c r="H3" s="51"/>
      <c r="I3" s="51"/>
      <c r="J3" s="51"/>
      <c r="K3" s="782"/>
      <c r="L3" s="782"/>
      <c r="M3" s="782"/>
    </row>
    <row r="5" spans="1:26" ht="8.25" customHeight="1" x14ac:dyDescent="0.25">
      <c r="B5" s="16"/>
      <c r="C5" s="15"/>
      <c r="D5" s="15"/>
      <c r="E5" s="15"/>
      <c r="F5" s="15"/>
      <c r="G5" s="15"/>
      <c r="H5" s="15"/>
      <c r="I5" s="15"/>
      <c r="J5" s="15"/>
      <c r="K5" s="15"/>
      <c r="L5" s="15"/>
      <c r="M5" s="520"/>
    </row>
    <row r="6" spans="1:26" ht="29.1" customHeight="1" x14ac:dyDescent="0.25">
      <c r="B6" s="14"/>
      <c r="C6" s="2262" t="s">
        <v>2018</v>
      </c>
      <c r="D6" s="2262"/>
      <c r="E6" s="2262"/>
      <c r="F6" s="2262"/>
      <c r="G6" s="2262"/>
      <c r="H6" s="9"/>
      <c r="I6" s="8"/>
      <c r="J6" s="9"/>
      <c r="K6" s="8"/>
      <c r="L6" s="4"/>
      <c r="M6" s="78"/>
    </row>
    <row r="7" spans="1:26" x14ac:dyDescent="0.25">
      <c r="B7" s="14"/>
      <c r="C7" s="2274"/>
      <c r="D7" s="2275"/>
      <c r="E7" s="2275"/>
      <c r="F7" s="2276"/>
      <c r="G7" s="2280" t="s">
        <v>1330</v>
      </c>
      <c r="H7" s="2372"/>
      <c r="I7" s="2280" t="s">
        <v>1331</v>
      </c>
      <c r="J7" s="2372"/>
      <c r="K7" s="8"/>
      <c r="L7" s="4"/>
      <c r="M7" s="78"/>
    </row>
    <row r="8" spans="1:26" ht="24.75" customHeight="1" x14ac:dyDescent="0.25">
      <c r="B8" s="14"/>
      <c r="C8" s="2277"/>
      <c r="D8" s="2278"/>
      <c r="E8" s="2278"/>
      <c r="F8" s="2279"/>
      <c r="G8" s="835" t="s">
        <v>2004</v>
      </c>
      <c r="H8" s="835" t="s">
        <v>1329</v>
      </c>
      <c r="I8" s="835" t="s">
        <v>2004</v>
      </c>
      <c r="J8" s="835" t="s">
        <v>1329</v>
      </c>
      <c r="K8" s="2246" t="s">
        <v>2005</v>
      </c>
      <c r="L8" s="2247"/>
      <c r="M8" s="78"/>
    </row>
    <row r="9" spans="1:26" ht="24" customHeight="1" x14ac:dyDescent="0.25">
      <c r="B9" s="14"/>
      <c r="C9" s="2271" t="s">
        <v>2002</v>
      </c>
      <c r="D9" s="2272"/>
      <c r="E9" s="2272"/>
      <c r="F9" s="2273"/>
      <c r="G9" s="515">
        <v>200</v>
      </c>
      <c r="H9" s="515" t="s">
        <v>1332</v>
      </c>
      <c r="I9" s="515">
        <v>200</v>
      </c>
      <c r="J9" s="515" t="s">
        <v>1332</v>
      </c>
      <c r="K9" s="2248" t="s">
        <v>2010</v>
      </c>
      <c r="L9" s="2248"/>
      <c r="M9" s="78"/>
    </row>
    <row r="10" spans="1:26" ht="27.75" customHeight="1" x14ac:dyDescent="0.25">
      <c r="B10" s="14"/>
      <c r="C10" s="516"/>
      <c r="D10" s="2286" t="s">
        <v>2003</v>
      </c>
      <c r="E10" s="2286"/>
      <c r="F10" s="2287"/>
      <c r="G10" s="515">
        <v>2</v>
      </c>
      <c r="H10" s="518" t="s">
        <v>1336</v>
      </c>
      <c r="I10" s="515">
        <v>2</v>
      </c>
      <c r="J10" s="518" t="s">
        <v>1336</v>
      </c>
      <c r="K10" s="2250"/>
      <c r="L10" s="2250"/>
      <c r="M10" s="78"/>
    </row>
    <row r="11" spans="1:26" ht="39.75" customHeight="1" x14ac:dyDescent="0.25">
      <c r="B11" s="14"/>
      <c r="C11" s="2283" t="s">
        <v>2008</v>
      </c>
      <c r="D11" s="2284"/>
      <c r="E11" s="2284"/>
      <c r="F11" s="2285"/>
      <c r="G11" s="654">
        <f>G9-G10</f>
        <v>198</v>
      </c>
      <c r="H11" s="654">
        <f>H9-H10</f>
        <v>0.99990000000000001</v>
      </c>
      <c r="I11" s="654">
        <f>I9-I10</f>
        <v>198</v>
      </c>
      <c r="J11" s="654">
        <f>J9-J10</f>
        <v>0.99990000000000001</v>
      </c>
      <c r="K11" s="2241" t="s">
        <v>2009</v>
      </c>
      <c r="L11" s="2242"/>
      <c r="M11" s="78"/>
    </row>
    <row r="12" spans="1:26" ht="13.5" customHeight="1" x14ac:dyDescent="0.25">
      <c r="B12" s="14"/>
      <c r="C12" s="2282" t="s">
        <v>2007</v>
      </c>
      <c r="D12" s="2282"/>
      <c r="E12" s="2282"/>
      <c r="F12" s="2282"/>
      <c r="G12" s="4"/>
      <c r="H12" s="4"/>
      <c r="I12" s="4"/>
      <c r="J12" s="4"/>
      <c r="K12" s="4"/>
      <c r="L12" s="4"/>
      <c r="M12" s="78"/>
    </row>
    <row r="13" spans="1:26" ht="9.75" customHeight="1" thickBot="1" x14ac:dyDescent="0.3">
      <c r="B13" s="14"/>
      <c r="C13" s="4"/>
      <c r="D13" s="4"/>
      <c r="E13" s="4"/>
      <c r="F13" s="4"/>
      <c r="G13" s="4"/>
      <c r="H13" s="4"/>
      <c r="I13" s="4"/>
      <c r="M13" s="78"/>
    </row>
    <row r="14" spans="1:26" ht="30" customHeight="1" x14ac:dyDescent="0.25">
      <c r="B14" s="14"/>
      <c r="C14" s="2385" t="s">
        <v>2041</v>
      </c>
      <c r="D14" s="2386"/>
      <c r="E14" s="2387"/>
      <c r="F14" s="4"/>
      <c r="G14" s="4"/>
      <c r="H14" s="4"/>
      <c r="I14" s="4"/>
      <c r="M14" s="78"/>
    </row>
    <row r="15" spans="1:26" ht="18" customHeight="1" x14ac:dyDescent="0.25">
      <c r="B15" s="14"/>
      <c r="C15" s="2375" t="s">
        <v>2042</v>
      </c>
      <c r="D15" s="2376"/>
      <c r="E15" s="2377"/>
      <c r="F15" s="4"/>
      <c r="G15" s="4"/>
      <c r="H15" s="4"/>
      <c r="I15" s="4"/>
      <c r="M15" s="78"/>
    </row>
    <row r="16" spans="1:26" ht="17.25" customHeight="1" x14ac:dyDescent="0.25">
      <c r="B16" s="14"/>
      <c r="C16" s="2378"/>
      <c r="D16" s="2379"/>
      <c r="E16" s="2380"/>
      <c r="F16" s="4"/>
      <c r="G16" s="4"/>
      <c r="H16" s="4"/>
      <c r="I16" s="4"/>
      <c r="M16" s="78"/>
    </row>
    <row r="17" spans="2:13" ht="47.25" customHeight="1" thickBot="1" x14ac:dyDescent="0.3">
      <c r="B17" s="14"/>
      <c r="C17" s="2381"/>
      <c r="D17" s="2382"/>
      <c r="E17" s="2383"/>
      <c r="F17" s="4"/>
      <c r="G17" s="4"/>
      <c r="H17" s="4"/>
      <c r="I17" s="4"/>
      <c r="M17" s="78"/>
    </row>
    <row r="18" spans="2:13" ht="14.25" customHeight="1" x14ac:dyDescent="0.25">
      <c r="B18" s="14"/>
      <c r="C18" s="4"/>
      <c r="D18" s="4"/>
      <c r="E18" s="4"/>
      <c r="F18" s="4"/>
      <c r="G18" s="4"/>
      <c r="H18" s="4"/>
      <c r="I18" s="4"/>
      <c r="M18" s="78"/>
    </row>
    <row r="19" spans="2:13" ht="12.75" customHeight="1" x14ac:dyDescent="0.25">
      <c r="B19" s="14"/>
      <c r="C19" s="4"/>
      <c r="D19" s="4"/>
      <c r="E19" s="4"/>
      <c r="F19" s="4"/>
      <c r="G19" s="4"/>
      <c r="H19" s="4"/>
      <c r="I19" s="4"/>
      <c r="M19" s="78"/>
    </row>
    <row r="20" spans="2:13" x14ac:dyDescent="0.25">
      <c r="B20" s="80"/>
      <c r="C20" s="521"/>
      <c r="D20" s="521"/>
      <c r="E20" s="521"/>
      <c r="F20" s="521"/>
      <c r="G20" s="521"/>
      <c r="H20" s="521"/>
      <c r="I20" s="13"/>
      <c r="J20" s="13"/>
      <c r="K20" s="13"/>
      <c r="L20" s="13"/>
      <c r="M20" s="79"/>
    </row>
    <row r="21" spans="2:13" x14ac:dyDescent="0.25">
      <c r="C21" s="54"/>
      <c r="D21" s="54"/>
      <c r="E21" s="54"/>
      <c r="F21" s="54"/>
      <c r="G21" s="54"/>
      <c r="H21" s="54"/>
      <c r="I21" s="54"/>
      <c r="J21" s="54"/>
      <c r="K21" s="54"/>
    </row>
    <row r="22" spans="2:13" x14ac:dyDescent="0.25">
      <c r="B22" s="16"/>
      <c r="C22" s="373"/>
      <c r="D22" s="373"/>
      <c r="E22" s="373"/>
      <c r="F22" s="373"/>
      <c r="G22" s="373"/>
      <c r="H22" s="373"/>
      <c r="I22" s="373"/>
      <c r="J22" s="373"/>
      <c r="K22" s="373"/>
      <c r="L22" s="15"/>
      <c r="M22" s="520"/>
    </row>
    <row r="23" spans="2:13" ht="29.1" customHeight="1" thickBot="1" x14ac:dyDescent="0.3">
      <c r="B23" s="14"/>
      <c r="C23" s="2384" t="s">
        <v>2327</v>
      </c>
      <c r="D23" s="2384"/>
      <c r="E23" s="2384"/>
      <c r="F23" s="2384"/>
      <c r="G23" s="522"/>
      <c r="H23" s="4"/>
      <c r="I23" s="4"/>
      <c r="J23" s="4"/>
      <c r="K23" s="4"/>
      <c r="L23" s="4"/>
      <c r="M23" s="78"/>
    </row>
    <row r="24" spans="2:13" ht="32.25" customHeight="1" x14ac:dyDescent="0.25">
      <c r="B24" s="14"/>
      <c r="C24" s="2263" t="s">
        <v>2019</v>
      </c>
      <c r="D24" s="2264"/>
      <c r="E24" s="2264"/>
      <c r="F24" s="2264"/>
      <c r="G24" s="2265"/>
      <c r="H24" s="4"/>
      <c r="I24" s="4"/>
      <c r="J24" s="4"/>
      <c r="K24" s="4"/>
      <c r="L24" s="4"/>
      <c r="M24" s="78"/>
    </row>
    <row r="25" spans="2:13" ht="59.25" customHeight="1" x14ac:dyDescent="0.25">
      <c r="B25" s="14"/>
      <c r="C25" s="2266" t="s">
        <v>2043</v>
      </c>
      <c r="D25" s="2267"/>
      <c r="E25" s="2267"/>
      <c r="F25" s="2373" t="s">
        <v>2044</v>
      </c>
      <c r="G25" s="2374"/>
      <c r="H25" s="4"/>
      <c r="I25" s="4"/>
      <c r="J25" s="4"/>
      <c r="K25" s="4"/>
      <c r="L25" s="4"/>
      <c r="M25" s="78"/>
    </row>
    <row r="26" spans="2:13" ht="30.75" customHeight="1" thickBot="1" x14ac:dyDescent="0.3">
      <c r="B26" s="14"/>
      <c r="C26" s="2318" t="s">
        <v>2022</v>
      </c>
      <c r="D26" s="2319"/>
      <c r="E26" s="2319"/>
      <c r="F26" s="2320" t="s">
        <v>2021</v>
      </c>
      <c r="G26" s="2365"/>
      <c r="J26" s="4"/>
      <c r="K26" s="4"/>
      <c r="L26" s="4"/>
      <c r="M26" s="78"/>
    </row>
    <row r="27" spans="2:13" ht="36" customHeight="1" thickBot="1" x14ac:dyDescent="0.3">
      <c r="B27" s="14"/>
      <c r="C27" s="4"/>
      <c r="D27" s="4"/>
      <c r="E27" s="4"/>
      <c r="F27" s="4"/>
      <c r="G27" s="4"/>
      <c r="H27" s="4"/>
      <c r="I27" s="4"/>
      <c r="J27" s="4"/>
      <c r="K27" s="4"/>
      <c r="L27" s="4"/>
      <c r="M27" s="78"/>
    </row>
    <row r="28" spans="2:13" ht="32.25" customHeight="1" thickBot="1" x14ac:dyDescent="0.3">
      <c r="B28" s="14"/>
      <c r="C28" s="2366" t="s">
        <v>2339</v>
      </c>
      <c r="D28" s="2367"/>
      <c r="E28" s="2367"/>
      <c r="F28" s="2367"/>
      <c r="G28" s="2367"/>
      <c r="H28" s="2367"/>
      <c r="I28" s="2367"/>
      <c r="J28" s="2368"/>
      <c r="K28" s="4"/>
      <c r="L28" s="4"/>
      <c r="M28" s="78"/>
    </row>
    <row r="29" spans="2:13" ht="30" customHeight="1" x14ac:dyDescent="0.25">
      <c r="B29" s="14"/>
      <c r="C29" s="2294" t="s">
        <v>2024</v>
      </c>
      <c r="D29" s="2295"/>
      <c r="E29" s="2295"/>
      <c r="F29" s="2296"/>
      <c r="G29" s="2297" t="s">
        <v>2025</v>
      </c>
      <c r="H29" s="2298"/>
      <c r="I29" s="2298"/>
      <c r="J29" s="2299"/>
      <c r="L29" s="4"/>
      <c r="M29" s="78"/>
    </row>
    <row r="30" spans="2:13" ht="29.25" customHeight="1" x14ac:dyDescent="0.25">
      <c r="B30" s="14"/>
      <c r="C30" s="2300" t="s">
        <v>2046</v>
      </c>
      <c r="D30" s="2301"/>
      <c r="E30" s="2301"/>
      <c r="F30" s="2302"/>
      <c r="G30" s="2300" t="s">
        <v>2046</v>
      </c>
      <c r="H30" s="2301"/>
      <c r="I30" s="2301"/>
      <c r="J30" s="2302"/>
      <c r="L30" s="4"/>
      <c r="M30" s="78"/>
    </row>
    <row r="31" spans="2:13" ht="50.25" customHeight="1" x14ac:dyDescent="0.25">
      <c r="B31" s="14"/>
      <c r="C31" s="2309" t="s">
        <v>1096</v>
      </c>
      <c r="D31" s="1060"/>
      <c r="E31" s="1060" t="s">
        <v>2328</v>
      </c>
      <c r="F31" s="1061"/>
      <c r="G31" s="2309" t="s">
        <v>1096</v>
      </c>
      <c r="H31" s="1060"/>
      <c r="I31" s="1060"/>
      <c r="J31" s="528" t="s">
        <v>2329</v>
      </c>
      <c r="M31" s="78"/>
    </row>
    <row r="32" spans="2:13" ht="35.25" customHeight="1" x14ac:dyDescent="0.25">
      <c r="B32" s="14"/>
      <c r="C32" s="2309" t="s">
        <v>1140</v>
      </c>
      <c r="D32" s="1060"/>
      <c r="E32" s="1060" t="s">
        <v>16</v>
      </c>
      <c r="F32" s="1061"/>
      <c r="G32" s="2310" t="s">
        <v>1140</v>
      </c>
      <c r="H32" s="1959"/>
      <c r="I32" s="1959"/>
      <c r="J32" s="528" t="s">
        <v>1279</v>
      </c>
      <c r="M32" s="78"/>
    </row>
    <row r="33" spans="2:13" ht="35.25" customHeight="1" thickBot="1" x14ac:dyDescent="0.3">
      <c r="B33" s="14"/>
      <c r="C33" s="2313" t="s">
        <v>1363</v>
      </c>
      <c r="D33" s="1193"/>
      <c r="E33" s="1193" t="s">
        <v>1718</v>
      </c>
      <c r="F33" s="1194"/>
      <c r="G33" s="2391" t="s">
        <v>1363</v>
      </c>
      <c r="H33" s="2392"/>
      <c r="I33" s="2392"/>
      <c r="J33" s="553" t="s">
        <v>38</v>
      </c>
      <c r="M33" s="78"/>
    </row>
    <row r="34" spans="2:13" ht="15.75" thickBot="1" x14ac:dyDescent="0.3">
      <c r="B34" s="14"/>
      <c r="C34" s="371"/>
      <c r="D34" s="371"/>
      <c r="E34" s="371"/>
      <c r="F34" s="371"/>
      <c r="G34" s="371"/>
      <c r="H34" s="371"/>
      <c r="I34" s="371"/>
      <c r="J34" s="371"/>
      <c r="M34" s="78"/>
    </row>
    <row r="35" spans="2:13" ht="75" customHeight="1" thickBot="1" x14ac:dyDescent="0.3">
      <c r="B35" s="14"/>
      <c r="C35" s="2369" t="s">
        <v>2028</v>
      </c>
      <c r="D35" s="2370"/>
      <c r="E35" s="2370"/>
      <c r="F35" s="2371"/>
      <c r="G35" s="2388" t="s">
        <v>2047</v>
      </c>
      <c r="H35" s="2389"/>
      <c r="I35" s="2389"/>
      <c r="J35" s="2390"/>
      <c r="M35" s="78"/>
    </row>
    <row r="36" spans="2:13" x14ac:dyDescent="0.25">
      <c r="B36" s="80"/>
      <c r="C36" s="521"/>
      <c r="D36" s="521"/>
      <c r="E36" s="521"/>
      <c r="F36" s="521"/>
      <c r="G36" s="521"/>
      <c r="H36" s="521"/>
      <c r="I36" s="521"/>
      <c r="J36" s="521"/>
      <c r="K36" s="521"/>
      <c r="L36" s="13"/>
      <c r="M36" s="79"/>
    </row>
    <row r="37" spans="2:13" x14ac:dyDescent="0.25">
      <c r="C37" s="54"/>
      <c r="D37" s="54"/>
      <c r="E37" s="54"/>
      <c r="F37" s="54"/>
      <c r="G37" s="54"/>
      <c r="H37" s="54"/>
      <c r="I37" s="54"/>
      <c r="J37" s="54"/>
      <c r="K37" s="54"/>
    </row>
    <row r="38" spans="2:13" ht="9" customHeight="1" x14ac:dyDescent="0.25">
      <c r="B38" s="16"/>
      <c r="C38" s="373"/>
      <c r="D38" s="373"/>
      <c r="E38" s="373"/>
      <c r="F38" s="373"/>
      <c r="G38" s="373"/>
      <c r="H38" s="373"/>
      <c r="I38" s="373"/>
      <c r="J38" s="373"/>
      <c r="K38" s="373"/>
      <c r="L38" s="15"/>
      <c r="M38" s="520"/>
    </row>
    <row r="39" spans="2:13" ht="29.1" customHeight="1" x14ac:dyDescent="0.25">
      <c r="B39" s="14"/>
      <c r="C39" s="2311" t="s">
        <v>2039</v>
      </c>
      <c r="D39" s="2312"/>
      <c r="E39" s="2312"/>
      <c r="F39" s="2312"/>
      <c r="G39" s="2312"/>
      <c r="H39" s="2312"/>
      <c r="I39" s="2312"/>
      <c r="J39" s="2312"/>
      <c r="K39" s="2312"/>
      <c r="L39" s="2312"/>
      <c r="M39" s="2364"/>
    </row>
    <row r="40" spans="2:13" ht="9.75" customHeight="1" x14ac:dyDescent="0.25">
      <c r="B40" s="14"/>
      <c r="C40" s="543"/>
      <c r="D40" s="544"/>
      <c r="E40" s="544"/>
      <c r="F40" s="544"/>
      <c r="G40" s="544"/>
      <c r="H40" s="544"/>
      <c r="I40" s="544"/>
      <c r="J40" s="544"/>
      <c r="K40" s="544"/>
      <c r="L40" s="544"/>
      <c r="M40" s="78"/>
    </row>
    <row r="41" spans="2:13" ht="90.75" x14ac:dyDescent="0.25">
      <c r="B41" s="14"/>
      <c r="C41" s="535" t="s">
        <v>2030</v>
      </c>
      <c r="D41" s="819" t="s">
        <v>2031</v>
      </c>
      <c r="E41" s="819" t="s">
        <v>2032</v>
      </c>
      <c r="F41" s="535" t="s">
        <v>2033</v>
      </c>
      <c r="G41" s="535" t="s">
        <v>2344</v>
      </c>
      <c r="H41" s="535" t="s">
        <v>2034</v>
      </c>
      <c r="I41" s="535" t="s">
        <v>2035</v>
      </c>
      <c r="J41" s="535" t="s">
        <v>2036</v>
      </c>
      <c r="K41" s="535" t="s">
        <v>2037</v>
      </c>
      <c r="L41" s="535" t="s">
        <v>2038</v>
      </c>
      <c r="M41" s="78"/>
    </row>
    <row r="42" spans="2:13" x14ac:dyDescent="0.25">
      <c r="B42" s="14"/>
      <c r="C42" s="537">
        <v>111</v>
      </c>
      <c r="D42" s="538">
        <v>41896</v>
      </c>
      <c r="E42" s="538">
        <v>41912</v>
      </c>
      <c r="F42" s="541" t="s">
        <v>2</v>
      </c>
      <c r="G42" s="540">
        <v>1</v>
      </c>
      <c r="H42" s="549">
        <f>E42-D42</f>
        <v>16</v>
      </c>
      <c r="I42" s="484">
        <v>0</v>
      </c>
      <c r="J42" s="540">
        <v>18</v>
      </c>
      <c r="K42" s="550">
        <f>(J42-I42)/J42</f>
        <v>1</v>
      </c>
      <c r="L42" s="550">
        <v>1</v>
      </c>
      <c r="M42" s="78"/>
    </row>
    <row r="43" spans="2:13" x14ac:dyDescent="0.25">
      <c r="B43" s="14"/>
      <c r="C43" s="537">
        <v>112</v>
      </c>
      <c r="D43" s="538">
        <v>41601</v>
      </c>
      <c r="E43" s="538">
        <v>41639</v>
      </c>
      <c r="F43" s="539" t="s">
        <v>9</v>
      </c>
      <c r="G43" s="540">
        <v>2</v>
      </c>
      <c r="H43" s="549">
        <f t="shared" ref="H43:H59" si="0">E43-D43</f>
        <v>38</v>
      </c>
      <c r="I43" s="484">
        <v>1</v>
      </c>
      <c r="J43" s="540">
        <v>17</v>
      </c>
      <c r="K43" s="550">
        <f>(J43-I43)/J43</f>
        <v>0.94117647058823528</v>
      </c>
      <c r="L43" s="550">
        <f>PRODUCT(K42:K43)</f>
        <v>0.94117647058823528</v>
      </c>
      <c r="M43" s="78"/>
    </row>
    <row r="44" spans="2:13" x14ac:dyDescent="0.25">
      <c r="B44" s="14"/>
      <c r="C44" s="537">
        <v>113</v>
      </c>
      <c r="D44" s="538">
        <v>41776</v>
      </c>
      <c r="E44" s="538">
        <v>41816</v>
      </c>
      <c r="F44" s="541" t="s">
        <v>2</v>
      </c>
      <c r="G44" s="540">
        <v>3</v>
      </c>
      <c r="H44" s="549">
        <f t="shared" si="0"/>
        <v>40</v>
      </c>
      <c r="I44" s="540">
        <v>0</v>
      </c>
      <c r="J44" s="540">
        <v>16</v>
      </c>
      <c r="K44" s="550">
        <f>(J44-I44)/J44</f>
        <v>1</v>
      </c>
      <c r="L44" s="550">
        <f>PRODUCT(K42:K44)</f>
        <v>0.94117647058823528</v>
      </c>
      <c r="M44" s="78"/>
    </row>
    <row r="45" spans="2:13" x14ac:dyDescent="0.25">
      <c r="B45" s="14"/>
      <c r="C45" s="537">
        <v>114</v>
      </c>
      <c r="D45" s="538">
        <v>40974</v>
      </c>
      <c r="E45" s="538">
        <v>41019</v>
      </c>
      <c r="F45" s="541" t="s">
        <v>2</v>
      </c>
      <c r="G45" s="540">
        <v>4</v>
      </c>
      <c r="H45" s="549">
        <f t="shared" si="0"/>
        <v>45</v>
      </c>
      <c r="I45" s="540">
        <v>0</v>
      </c>
      <c r="J45" s="540">
        <v>15</v>
      </c>
      <c r="K45" s="550">
        <f t="shared" ref="K45:K59" si="1">(J45-I45)/J45</f>
        <v>1</v>
      </c>
      <c r="L45" s="550">
        <f>PRODUCT(K42:K45)</f>
        <v>0.94117647058823528</v>
      </c>
      <c r="M45" s="78"/>
    </row>
    <row r="46" spans="2:13" x14ac:dyDescent="0.25">
      <c r="B46" s="14"/>
      <c r="C46" s="537">
        <v>115</v>
      </c>
      <c r="D46" s="538">
        <v>41291</v>
      </c>
      <c r="E46" s="538">
        <v>41348</v>
      </c>
      <c r="F46" s="539" t="s">
        <v>9</v>
      </c>
      <c r="G46" s="535">
        <v>5</v>
      </c>
      <c r="H46" s="549">
        <f t="shared" si="0"/>
        <v>57</v>
      </c>
      <c r="I46" s="540">
        <v>1</v>
      </c>
      <c r="J46" s="540">
        <v>14</v>
      </c>
      <c r="K46" s="550">
        <f t="shared" si="1"/>
        <v>0.9285714285714286</v>
      </c>
      <c r="L46" s="550">
        <f>PRODUCT(K42:K46)</f>
        <v>0.87394957983193278</v>
      </c>
      <c r="M46" s="78"/>
    </row>
    <row r="47" spans="2:13" x14ac:dyDescent="0.25">
      <c r="B47" s="14"/>
      <c r="C47" s="537">
        <v>116</v>
      </c>
      <c r="D47" s="538">
        <v>40808</v>
      </c>
      <c r="E47" s="538">
        <v>40890</v>
      </c>
      <c r="F47" s="541" t="s">
        <v>2</v>
      </c>
      <c r="G47" s="535">
        <v>6</v>
      </c>
      <c r="H47" s="549">
        <f t="shared" si="0"/>
        <v>82</v>
      </c>
      <c r="I47" s="540">
        <v>0</v>
      </c>
      <c r="J47" s="540">
        <v>13</v>
      </c>
      <c r="K47" s="550">
        <f t="shared" si="1"/>
        <v>1</v>
      </c>
      <c r="L47" s="550">
        <f>PRODUCT(K42:K47)</f>
        <v>0.87394957983193278</v>
      </c>
      <c r="M47" s="78"/>
    </row>
    <row r="48" spans="2:13" x14ac:dyDescent="0.25">
      <c r="B48" s="14"/>
      <c r="C48" s="537">
        <v>117</v>
      </c>
      <c r="D48" s="538">
        <v>41185</v>
      </c>
      <c r="E48" s="538">
        <v>41286</v>
      </c>
      <c r="F48" s="539" t="s">
        <v>9</v>
      </c>
      <c r="G48" s="535">
        <v>7</v>
      </c>
      <c r="H48" s="549">
        <f t="shared" si="0"/>
        <v>101</v>
      </c>
      <c r="I48" s="540">
        <v>1</v>
      </c>
      <c r="J48" s="540">
        <v>12</v>
      </c>
      <c r="K48" s="550">
        <f t="shared" si="1"/>
        <v>0.91666666666666663</v>
      </c>
      <c r="L48" s="550">
        <f>PRODUCT(K42:K48)</f>
        <v>0.80112044817927164</v>
      </c>
      <c r="M48" s="78"/>
    </row>
    <row r="49" spans="2:13" x14ac:dyDescent="0.25">
      <c r="B49" s="14"/>
      <c r="C49" s="537">
        <v>121</v>
      </c>
      <c r="D49" s="538">
        <v>41014</v>
      </c>
      <c r="E49" s="538">
        <v>41164</v>
      </c>
      <c r="F49" s="541" t="s">
        <v>2</v>
      </c>
      <c r="G49" s="535">
        <v>8</v>
      </c>
      <c r="H49" s="549">
        <f t="shared" si="0"/>
        <v>150</v>
      </c>
      <c r="I49" s="484">
        <v>0</v>
      </c>
      <c r="J49" s="540">
        <v>11</v>
      </c>
      <c r="K49" s="550">
        <f t="shared" si="1"/>
        <v>1</v>
      </c>
      <c r="L49" s="550">
        <f>PRODUCT(K42:K49)</f>
        <v>0.80112044817927164</v>
      </c>
      <c r="M49" s="78"/>
    </row>
    <row r="50" spans="2:13" x14ac:dyDescent="0.25">
      <c r="B50" s="14"/>
      <c r="C50" s="537">
        <v>122</v>
      </c>
      <c r="D50" s="538">
        <v>40743</v>
      </c>
      <c r="E50" s="538">
        <v>40904</v>
      </c>
      <c r="F50" s="541" t="s">
        <v>2</v>
      </c>
      <c r="G50" s="535">
        <v>9</v>
      </c>
      <c r="H50" s="549">
        <f t="shared" si="0"/>
        <v>161</v>
      </c>
      <c r="I50" s="484">
        <v>0</v>
      </c>
      <c r="J50" s="540">
        <v>10</v>
      </c>
      <c r="K50" s="550">
        <f t="shared" si="1"/>
        <v>1</v>
      </c>
      <c r="L50" s="550">
        <f>PRODUCT(K42:K50)</f>
        <v>0.80112044817927164</v>
      </c>
      <c r="M50" s="78"/>
    </row>
    <row r="51" spans="2:13" x14ac:dyDescent="0.25">
      <c r="B51" s="14"/>
      <c r="C51" s="537">
        <v>123</v>
      </c>
      <c r="D51" s="538">
        <v>40383</v>
      </c>
      <c r="E51" s="538">
        <v>40561</v>
      </c>
      <c r="F51" s="539" t="s">
        <v>9</v>
      </c>
      <c r="G51" s="535">
        <v>10</v>
      </c>
      <c r="H51" s="549">
        <f t="shared" si="0"/>
        <v>178</v>
      </c>
      <c r="I51" s="484">
        <v>1</v>
      </c>
      <c r="J51" s="540">
        <v>9</v>
      </c>
      <c r="K51" s="550">
        <f t="shared" si="1"/>
        <v>0.88888888888888884</v>
      </c>
      <c r="L51" s="550">
        <f>PRODUCT(K42:K51)</f>
        <v>0.71210706504824139</v>
      </c>
      <c r="M51" s="78"/>
    </row>
    <row r="52" spans="2:13" x14ac:dyDescent="0.25">
      <c r="B52" s="14"/>
      <c r="C52" s="537">
        <v>124</v>
      </c>
      <c r="D52" s="538">
        <v>40511</v>
      </c>
      <c r="E52" s="538">
        <v>40710</v>
      </c>
      <c r="F52" s="541" t="s">
        <v>2</v>
      </c>
      <c r="G52" s="535">
        <v>11</v>
      </c>
      <c r="H52" s="549">
        <f t="shared" si="0"/>
        <v>199</v>
      </c>
      <c r="I52" s="484">
        <v>0</v>
      </c>
      <c r="J52" s="540">
        <v>8</v>
      </c>
      <c r="K52" s="550">
        <f t="shared" si="1"/>
        <v>1</v>
      </c>
      <c r="L52" s="550">
        <f>PRODUCT(K42:K52)</f>
        <v>0.71210706504824139</v>
      </c>
      <c r="M52" s="78"/>
    </row>
    <row r="53" spans="2:13" x14ac:dyDescent="0.25">
      <c r="B53" s="14"/>
      <c r="C53" s="537">
        <v>125</v>
      </c>
      <c r="D53" s="538">
        <v>41322</v>
      </c>
      <c r="E53" s="538">
        <v>41525</v>
      </c>
      <c r="F53" s="541" t="s">
        <v>2</v>
      </c>
      <c r="G53" s="535">
        <v>12</v>
      </c>
      <c r="H53" s="549">
        <f t="shared" si="0"/>
        <v>203</v>
      </c>
      <c r="I53" s="540">
        <v>0</v>
      </c>
      <c r="J53" s="540">
        <v>7</v>
      </c>
      <c r="K53" s="550">
        <f t="shared" si="1"/>
        <v>1</v>
      </c>
      <c r="L53" s="550">
        <f>PRODUCT(K42:K53)</f>
        <v>0.71210706504824139</v>
      </c>
      <c r="M53" s="78"/>
    </row>
    <row r="54" spans="2:13" x14ac:dyDescent="0.25">
      <c r="B54" s="14"/>
      <c r="C54" s="537">
        <v>126</v>
      </c>
      <c r="D54" s="547">
        <v>41045</v>
      </c>
      <c r="E54" s="538">
        <v>41276</v>
      </c>
      <c r="F54" s="539" t="s">
        <v>9</v>
      </c>
      <c r="G54" s="535">
        <v>13</v>
      </c>
      <c r="H54" s="549">
        <f t="shared" si="0"/>
        <v>231</v>
      </c>
      <c r="I54" s="546">
        <v>1</v>
      </c>
      <c r="J54" s="546">
        <v>6</v>
      </c>
      <c r="K54" s="550">
        <f t="shared" si="1"/>
        <v>0.83333333333333337</v>
      </c>
      <c r="L54" s="550">
        <f>PRODUCT(K42:K54)</f>
        <v>0.59342255420686785</v>
      </c>
      <c r="M54" s="78"/>
    </row>
    <row r="55" spans="2:13" x14ac:dyDescent="0.25">
      <c r="B55" s="14"/>
      <c r="C55" s="537">
        <v>127</v>
      </c>
      <c r="D55" s="547">
        <v>40398</v>
      </c>
      <c r="E55" s="538">
        <v>40648</v>
      </c>
      <c r="F55" s="539" t="s">
        <v>9</v>
      </c>
      <c r="G55" s="535">
        <v>14</v>
      </c>
      <c r="H55" s="549">
        <f t="shared" si="0"/>
        <v>250</v>
      </c>
      <c r="I55" s="546">
        <v>1</v>
      </c>
      <c r="J55" s="546">
        <v>5</v>
      </c>
      <c r="K55" s="550">
        <f t="shared" si="1"/>
        <v>0.8</v>
      </c>
      <c r="L55" s="550">
        <f>PRODUCT(K42:K55)</f>
        <v>0.4747380433654943</v>
      </c>
      <c r="M55" s="78"/>
    </row>
    <row r="56" spans="2:13" x14ac:dyDescent="0.25">
      <c r="B56" s="14"/>
      <c r="C56" s="537">
        <v>128</v>
      </c>
      <c r="D56" s="547">
        <v>40588</v>
      </c>
      <c r="E56" s="538">
        <v>40853</v>
      </c>
      <c r="F56" s="541" t="s">
        <v>2</v>
      </c>
      <c r="G56" s="535">
        <v>15</v>
      </c>
      <c r="H56" s="549">
        <f t="shared" si="0"/>
        <v>265</v>
      </c>
      <c r="I56" s="546">
        <v>0</v>
      </c>
      <c r="J56" s="546">
        <v>4</v>
      </c>
      <c r="K56" s="550">
        <f t="shared" si="1"/>
        <v>1</v>
      </c>
      <c r="L56" s="550">
        <f>PRODUCT(K42:K56)</f>
        <v>0.4747380433654943</v>
      </c>
      <c r="M56" s="78"/>
    </row>
    <row r="57" spans="2:13" x14ac:dyDescent="0.25">
      <c r="B57" s="14"/>
      <c r="C57" s="537">
        <v>129</v>
      </c>
      <c r="D57" s="538">
        <v>40377</v>
      </c>
      <c r="E57" s="538">
        <v>40661</v>
      </c>
      <c r="F57" s="541" t="s">
        <v>2</v>
      </c>
      <c r="G57" s="535">
        <v>16</v>
      </c>
      <c r="H57" s="549">
        <f t="shared" si="0"/>
        <v>284</v>
      </c>
      <c r="I57" s="484">
        <v>0</v>
      </c>
      <c r="J57" s="540">
        <v>3</v>
      </c>
      <c r="K57" s="550">
        <f t="shared" si="1"/>
        <v>1</v>
      </c>
      <c r="L57" s="550">
        <f>PRODUCT(K42:K57)</f>
        <v>0.4747380433654943</v>
      </c>
      <c r="M57" s="78"/>
    </row>
    <row r="58" spans="2:13" x14ac:dyDescent="0.25">
      <c r="B58" s="14"/>
      <c r="C58" s="537">
        <v>130</v>
      </c>
      <c r="D58" s="538">
        <v>40198</v>
      </c>
      <c r="E58" s="538">
        <v>40507</v>
      </c>
      <c r="F58" s="541" t="s">
        <v>2</v>
      </c>
      <c r="G58" s="535">
        <v>17</v>
      </c>
      <c r="H58" s="549">
        <f t="shared" si="0"/>
        <v>309</v>
      </c>
      <c r="I58" s="484">
        <v>0</v>
      </c>
      <c r="J58" s="540">
        <v>2</v>
      </c>
      <c r="K58" s="550">
        <f t="shared" si="1"/>
        <v>1</v>
      </c>
      <c r="L58" s="550">
        <f>PRODUCT(K42:K58)</f>
        <v>0.4747380433654943</v>
      </c>
      <c r="M58" s="78"/>
    </row>
    <row r="59" spans="2:13" x14ac:dyDescent="0.25">
      <c r="B59" s="14"/>
      <c r="C59" s="537">
        <v>131</v>
      </c>
      <c r="D59" s="538">
        <v>39906</v>
      </c>
      <c r="E59" s="538">
        <v>40248</v>
      </c>
      <c r="F59" s="541" t="s">
        <v>2</v>
      </c>
      <c r="G59" s="535">
        <v>18</v>
      </c>
      <c r="H59" s="549">
        <f t="shared" si="0"/>
        <v>342</v>
      </c>
      <c r="I59" s="484">
        <v>0</v>
      </c>
      <c r="J59" s="540">
        <v>1</v>
      </c>
      <c r="K59" s="550">
        <f t="shared" si="1"/>
        <v>1</v>
      </c>
      <c r="L59" s="550">
        <f>PRODUCT(K42:K59)</f>
        <v>0.4747380433654943</v>
      </c>
      <c r="M59" s="78"/>
    </row>
    <row r="60" spans="2:13" x14ac:dyDescent="0.25">
      <c r="B60" s="80"/>
      <c r="C60" s="521"/>
      <c r="D60" s="521"/>
      <c r="E60" s="521"/>
      <c r="F60" s="521"/>
      <c r="G60" s="521"/>
      <c r="H60" s="521"/>
      <c r="I60" s="521"/>
      <c r="J60" s="521"/>
      <c r="K60" s="521"/>
      <c r="L60" s="13"/>
      <c r="M60" s="79"/>
    </row>
    <row r="61" spans="2:13" x14ac:dyDescent="0.25">
      <c r="C61" s="54"/>
      <c r="D61" s="54"/>
      <c r="E61" s="54"/>
      <c r="F61" s="54"/>
      <c r="G61" s="54"/>
      <c r="H61" s="54"/>
      <c r="I61" s="54"/>
      <c r="J61" s="54"/>
      <c r="K61" s="54"/>
    </row>
    <row r="62" spans="2:13" x14ac:dyDescent="0.25">
      <c r="B62" s="16"/>
      <c r="C62" s="373"/>
      <c r="D62" s="373"/>
      <c r="E62" s="373"/>
      <c r="F62" s="373"/>
      <c r="G62" s="373"/>
      <c r="H62" s="373"/>
      <c r="I62" s="373"/>
      <c r="J62" s="373"/>
      <c r="K62" s="373"/>
      <c r="L62" s="15"/>
      <c r="M62" s="520"/>
    </row>
    <row r="63" spans="2:13" ht="29.1" customHeight="1" x14ac:dyDescent="0.25">
      <c r="B63" s="14"/>
      <c r="C63" s="2311" t="s">
        <v>2040</v>
      </c>
      <c r="D63" s="2312"/>
      <c r="E63" s="2312"/>
      <c r="F63" s="2312"/>
      <c r="G63" s="2312"/>
      <c r="H63" s="2312"/>
      <c r="I63" s="2312"/>
      <c r="J63" s="2312"/>
      <c r="K63" s="2312"/>
      <c r="L63" s="2312"/>
      <c r="M63" s="2364"/>
    </row>
    <row r="64" spans="2:13" x14ac:dyDescent="0.25">
      <c r="B64" s="14"/>
      <c r="C64" s="371"/>
      <c r="D64" s="371"/>
      <c r="E64" s="371"/>
      <c r="F64" s="371"/>
      <c r="G64" s="371"/>
      <c r="H64" s="371"/>
      <c r="I64" s="371"/>
      <c r="J64" s="371"/>
      <c r="K64" s="371"/>
      <c r="L64" s="4"/>
      <c r="M64" s="78"/>
    </row>
    <row r="65" spans="2:13" x14ac:dyDescent="0.25">
      <c r="B65" s="14"/>
      <c r="C65" s="371"/>
      <c r="D65" s="371"/>
      <c r="E65" s="371"/>
      <c r="F65" s="371"/>
      <c r="G65" s="371"/>
      <c r="H65" s="371"/>
      <c r="I65" s="371"/>
      <c r="J65" s="371"/>
      <c r="K65" s="371"/>
      <c r="L65" s="4"/>
      <c r="M65" s="78"/>
    </row>
    <row r="66" spans="2:13" x14ac:dyDescent="0.25">
      <c r="B66" s="14"/>
      <c r="C66" s="371"/>
      <c r="D66" s="371"/>
      <c r="E66" s="371"/>
      <c r="F66" s="371"/>
      <c r="G66" s="371"/>
      <c r="H66" s="371"/>
      <c r="I66" s="371"/>
      <c r="J66" s="371"/>
      <c r="K66" s="371"/>
      <c r="L66" s="4"/>
      <c r="M66" s="78"/>
    </row>
    <row r="67" spans="2:13" x14ac:dyDescent="0.25">
      <c r="B67" s="14"/>
      <c r="C67" s="371"/>
      <c r="D67" s="371"/>
      <c r="E67" s="371"/>
      <c r="F67" s="371"/>
      <c r="G67" s="371"/>
      <c r="H67" s="371"/>
      <c r="I67" s="371"/>
      <c r="J67" s="371"/>
      <c r="K67" s="371"/>
      <c r="L67" s="4"/>
      <c r="M67" s="78"/>
    </row>
    <row r="68" spans="2:13" x14ac:dyDescent="0.25">
      <c r="B68" s="14"/>
      <c r="C68" s="371"/>
      <c r="D68" s="371"/>
      <c r="E68" s="371"/>
      <c r="F68" s="371"/>
      <c r="G68" s="371"/>
      <c r="H68" s="371"/>
      <c r="I68" s="371"/>
      <c r="J68" s="371"/>
      <c r="K68" s="371"/>
      <c r="L68" s="4"/>
      <c r="M68" s="78"/>
    </row>
    <row r="69" spans="2:13" x14ac:dyDescent="0.25">
      <c r="B69" s="14"/>
      <c r="C69" s="371"/>
      <c r="D69" s="371"/>
      <c r="E69" s="371"/>
      <c r="F69" s="371"/>
      <c r="G69" s="371"/>
      <c r="H69" s="371"/>
      <c r="I69" s="371"/>
      <c r="J69" s="371"/>
      <c r="K69" s="371"/>
      <c r="L69" s="4"/>
      <c r="M69" s="78"/>
    </row>
    <row r="70" spans="2:13" x14ac:dyDescent="0.25">
      <c r="B70" s="14"/>
      <c r="C70" s="371"/>
      <c r="D70" s="371"/>
      <c r="E70" s="371"/>
      <c r="F70" s="371"/>
      <c r="G70" s="371"/>
      <c r="H70" s="371"/>
      <c r="I70" s="371"/>
      <c r="J70" s="371"/>
      <c r="K70" s="371"/>
      <c r="L70" s="4"/>
      <c r="M70" s="78"/>
    </row>
    <row r="71" spans="2:13" x14ac:dyDescent="0.25">
      <c r="B71" s="14"/>
      <c r="C71" s="371"/>
      <c r="D71" s="371"/>
      <c r="E71" s="371"/>
      <c r="F71" s="371"/>
      <c r="G71" s="371"/>
      <c r="H71" s="371"/>
      <c r="I71" s="371"/>
      <c r="J71" s="371"/>
      <c r="K71" s="371"/>
      <c r="L71" s="4"/>
      <c r="M71" s="78"/>
    </row>
    <row r="72" spans="2:13" x14ac:dyDescent="0.25">
      <c r="B72" s="14"/>
      <c r="C72" s="371"/>
      <c r="D72" s="371"/>
      <c r="E72" s="371"/>
      <c r="F72" s="371"/>
      <c r="G72" s="371"/>
      <c r="H72" s="371"/>
      <c r="I72" s="371"/>
      <c r="J72" s="371"/>
      <c r="K72" s="371"/>
      <c r="L72" s="4"/>
      <c r="M72" s="78"/>
    </row>
    <row r="73" spans="2:13" x14ac:dyDescent="0.25">
      <c r="B73" s="14"/>
      <c r="C73" s="371"/>
      <c r="D73" s="371"/>
      <c r="E73" s="371"/>
      <c r="F73" s="371"/>
      <c r="G73" s="371"/>
      <c r="H73" s="371"/>
      <c r="I73" s="371"/>
      <c r="J73" s="371"/>
      <c r="K73" s="371"/>
      <c r="L73" s="4"/>
      <c r="M73" s="78"/>
    </row>
    <row r="74" spans="2:13" x14ac:dyDescent="0.25">
      <c r="B74" s="14"/>
      <c r="C74" s="371"/>
      <c r="D74" s="371"/>
      <c r="E74" s="371"/>
      <c r="F74" s="371"/>
      <c r="G74" s="371"/>
      <c r="H74" s="371"/>
      <c r="I74" s="371"/>
      <c r="J74" s="371"/>
      <c r="K74" s="371"/>
      <c r="L74" s="4"/>
      <c r="M74" s="78"/>
    </row>
    <row r="75" spans="2:13" x14ac:dyDescent="0.25">
      <c r="B75" s="14"/>
      <c r="C75" s="371"/>
      <c r="D75" s="371"/>
      <c r="E75" s="371"/>
      <c r="F75" s="371"/>
      <c r="G75" s="371"/>
      <c r="H75" s="371"/>
      <c r="I75" s="371"/>
      <c r="J75" s="371"/>
      <c r="K75" s="371"/>
      <c r="L75" s="4"/>
      <c r="M75" s="78"/>
    </row>
    <row r="76" spans="2:13" x14ac:dyDescent="0.25">
      <c r="B76" s="14"/>
      <c r="C76" s="371"/>
      <c r="D76" s="371"/>
      <c r="E76" s="371"/>
      <c r="F76" s="371"/>
      <c r="G76" s="371"/>
      <c r="H76" s="371"/>
      <c r="I76" s="371"/>
      <c r="J76" s="371"/>
      <c r="K76" s="371"/>
      <c r="L76" s="4"/>
      <c r="M76" s="78"/>
    </row>
    <row r="77" spans="2:13" x14ac:dyDescent="0.25">
      <c r="B77" s="14"/>
      <c r="C77" s="371"/>
      <c r="D77" s="371"/>
      <c r="E77" s="371"/>
      <c r="F77" s="371"/>
      <c r="G77" s="371"/>
      <c r="H77" s="371"/>
      <c r="I77" s="371"/>
      <c r="J77" s="371"/>
      <c r="K77" s="371"/>
      <c r="L77" s="4"/>
      <c r="M77" s="78"/>
    </row>
    <row r="78" spans="2:13" x14ac:dyDescent="0.25">
      <c r="B78" s="14"/>
      <c r="C78" s="371"/>
      <c r="D78" s="371"/>
      <c r="E78" s="371"/>
      <c r="F78" s="371"/>
      <c r="G78" s="371"/>
      <c r="H78" s="371"/>
      <c r="I78" s="371"/>
      <c r="J78" s="371"/>
      <c r="K78" s="371"/>
      <c r="L78" s="4"/>
      <c r="M78" s="78"/>
    </row>
    <row r="79" spans="2:13" x14ac:dyDescent="0.25">
      <c r="B79" s="14"/>
      <c r="C79" s="371"/>
      <c r="D79" s="371"/>
      <c r="E79" s="371"/>
      <c r="F79" s="371"/>
      <c r="G79" s="371"/>
      <c r="H79" s="371"/>
      <c r="I79" s="371"/>
      <c r="J79" s="371"/>
      <c r="K79" s="371"/>
      <c r="L79" s="4"/>
      <c r="M79" s="78"/>
    </row>
    <row r="80" spans="2:13" x14ac:dyDescent="0.25">
      <c r="B80" s="14"/>
      <c r="C80" s="371"/>
      <c r="D80" s="371"/>
      <c r="E80" s="371"/>
      <c r="F80" s="371"/>
      <c r="G80" s="371"/>
      <c r="H80" s="371"/>
      <c r="I80" s="371"/>
      <c r="J80" s="371"/>
      <c r="K80" s="371"/>
      <c r="L80" s="4"/>
      <c r="M80" s="78"/>
    </row>
    <row r="81" spans="2:13" x14ac:dyDescent="0.25">
      <c r="B81" s="14"/>
      <c r="C81" s="371"/>
      <c r="D81" s="371"/>
      <c r="E81" s="371"/>
      <c r="F81" s="371"/>
      <c r="G81" s="371"/>
      <c r="H81" s="371"/>
      <c r="I81" s="371"/>
      <c r="J81" s="371"/>
      <c r="K81" s="371"/>
      <c r="L81" s="4"/>
      <c r="M81" s="78"/>
    </row>
    <row r="82" spans="2:13" x14ac:dyDescent="0.25">
      <c r="B82" s="14"/>
      <c r="C82" s="371"/>
      <c r="D82" s="371"/>
      <c r="E82" s="371"/>
      <c r="F82" s="371"/>
      <c r="G82" s="371"/>
      <c r="H82" s="371"/>
      <c r="I82" s="371"/>
      <c r="J82" s="371"/>
      <c r="K82" s="371"/>
      <c r="L82" s="4"/>
      <c r="M82" s="78"/>
    </row>
    <row r="83" spans="2:13" x14ac:dyDescent="0.25">
      <c r="B83" s="14"/>
      <c r="C83" s="371"/>
      <c r="D83" s="371"/>
      <c r="E83" s="371"/>
      <c r="F83" s="371"/>
      <c r="G83" s="371"/>
      <c r="H83" s="371"/>
      <c r="I83" s="371"/>
      <c r="J83" s="371"/>
      <c r="K83" s="371"/>
      <c r="L83" s="4"/>
      <c r="M83" s="78"/>
    </row>
    <row r="84" spans="2:13" x14ac:dyDescent="0.25">
      <c r="B84" s="14"/>
      <c r="C84" s="371"/>
      <c r="D84" s="371"/>
      <c r="E84" s="371"/>
      <c r="F84" s="371"/>
      <c r="G84" s="371"/>
      <c r="H84" s="371"/>
      <c r="I84" s="371"/>
      <c r="J84" s="371"/>
      <c r="K84" s="371"/>
      <c r="L84" s="4"/>
      <c r="M84" s="78"/>
    </row>
    <row r="85" spans="2:13" x14ac:dyDescent="0.25">
      <c r="B85" s="14"/>
      <c r="C85" s="371"/>
      <c r="D85" s="371"/>
      <c r="E85" s="371"/>
      <c r="F85" s="371"/>
      <c r="G85" s="371"/>
      <c r="H85" s="371"/>
      <c r="I85" s="371"/>
      <c r="J85" s="371"/>
      <c r="K85" s="371"/>
      <c r="L85" s="4"/>
      <c r="M85" s="78"/>
    </row>
    <row r="86" spans="2:13" x14ac:dyDescent="0.25">
      <c r="B86" s="14"/>
      <c r="C86" s="371"/>
      <c r="D86" s="371"/>
      <c r="E86" s="371"/>
      <c r="F86" s="371"/>
      <c r="G86" s="371"/>
      <c r="H86" s="371"/>
      <c r="I86" s="371"/>
      <c r="J86" s="371"/>
      <c r="K86" s="371"/>
      <c r="L86" s="4"/>
      <c r="M86" s="78"/>
    </row>
    <row r="87" spans="2:13" x14ac:dyDescent="0.25">
      <c r="B87" s="14"/>
      <c r="C87" s="371"/>
      <c r="D87" s="371"/>
      <c r="E87" s="371"/>
      <c r="F87" s="371"/>
      <c r="G87" s="371"/>
      <c r="H87" s="371"/>
      <c r="I87" s="371"/>
      <c r="J87" s="371"/>
      <c r="K87" s="371"/>
      <c r="L87" s="4"/>
      <c r="M87" s="78"/>
    </row>
    <row r="88" spans="2:13" x14ac:dyDescent="0.25">
      <c r="B88" s="14"/>
      <c r="C88" s="371"/>
      <c r="D88" s="371"/>
      <c r="E88" s="371"/>
      <c r="F88" s="371"/>
      <c r="G88" s="371"/>
      <c r="H88" s="371"/>
      <c r="I88" s="371"/>
      <c r="J88" s="371"/>
      <c r="K88" s="371"/>
      <c r="L88" s="4"/>
      <c r="M88" s="78"/>
    </row>
    <row r="89" spans="2:13" x14ac:dyDescent="0.25">
      <c r="B89" s="14"/>
      <c r="C89" s="371"/>
      <c r="D89" s="371"/>
      <c r="E89" s="371"/>
      <c r="F89" s="371"/>
      <c r="G89" s="371"/>
      <c r="H89" s="371"/>
      <c r="I89" s="371"/>
      <c r="J89" s="371"/>
      <c r="K89" s="371"/>
      <c r="L89" s="4"/>
      <c r="M89" s="78"/>
    </row>
    <row r="90" spans="2:13" x14ac:dyDescent="0.25">
      <c r="B90" s="14"/>
      <c r="C90" s="371"/>
      <c r="D90" s="371"/>
      <c r="E90" s="371"/>
      <c r="F90" s="371"/>
      <c r="G90" s="371"/>
      <c r="H90" s="371"/>
      <c r="I90" s="371"/>
      <c r="J90" s="371"/>
      <c r="K90" s="371"/>
      <c r="L90" s="4"/>
      <c r="M90" s="78"/>
    </row>
    <row r="91" spans="2:13" x14ac:dyDescent="0.25">
      <c r="B91" s="80"/>
      <c r="C91" s="521"/>
      <c r="D91" s="521"/>
      <c r="E91" s="521"/>
      <c r="F91" s="521"/>
      <c r="G91" s="521"/>
      <c r="H91" s="521"/>
      <c r="I91" s="521"/>
      <c r="J91" s="521"/>
      <c r="K91" s="521"/>
      <c r="L91" s="13"/>
      <c r="M91" s="79"/>
    </row>
    <row r="92" spans="2:13" x14ac:dyDescent="0.25">
      <c r="C92" s="54"/>
      <c r="D92" s="54"/>
      <c r="E92" s="54"/>
      <c r="F92" s="54"/>
      <c r="G92" s="54"/>
      <c r="H92" s="54"/>
      <c r="I92" s="54"/>
      <c r="J92" s="54"/>
      <c r="K92" s="54"/>
    </row>
    <row r="93" spans="2:13" x14ac:dyDescent="0.25">
      <c r="C93" s="54"/>
      <c r="D93" s="54"/>
      <c r="E93" s="54"/>
      <c r="F93" s="54"/>
      <c r="G93" s="54"/>
      <c r="H93" s="54"/>
      <c r="I93" s="54"/>
      <c r="J93" s="54"/>
      <c r="K93" s="54"/>
    </row>
    <row r="94" spans="2:13" x14ac:dyDescent="0.25">
      <c r="C94" s="54"/>
      <c r="D94" s="54"/>
      <c r="E94" s="54"/>
      <c r="F94" s="54"/>
      <c r="G94" s="54"/>
      <c r="H94" s="54"/>
      <c r="I94" s="54"/>
      <c r="J94" s="54"/>
      <c r="K94" s="54"/>
    </row>
    <row r="95" spans="2:13" x14ac:dyDescent="0.25">
      <c r="C95" s="54"/>
      <c r="D95" s="54"/>
      <c r="E95" s="54"/>
      <c r="F95" s="54"/>
      <c r="G95" s="54"/>
      <c r="H95" s="54"/>
      <c r="I95" s="54"/>
      <c r="J95" s="54"/>
      <c r="K95" s="54"/>
    </row>
    <row r="96" spans="2:13" x14ac:dyDescent="0.25">
      <c r="C96" s="54"/>
      <c r="D96" s="54"/>
      <c r="E96" s="54"/>
      <c r="F96" s="54"/>
      <c r="G96" s="54"/>
      <c r="H96" s="54"/>
      <c r="I96" s="54"/>
      <c r="J96" s="54"/>
      <c r="K96" s="54"/>
    </row>
    <row r="97" spans="3:11" x14ac:dyDescent="0.25">
      <c r="C97" s="54"/>
      <c r="D97" s="54"/>
      <c r="E97" s="54"/>
      <c r="F97" s="54"/>
      <c r="G97" s="54"/>
      <c r="H97" s="54"/>
      <c r="I97" s="54"/>
      <c r="J97" s="54"/>
      <c r="K97" s="54"/>
    </row>
    <row r="98" spans="3:11" x14ac:dyDescent="0.25">
      <c r="C98" s="54"/>
      <c r="D98" s="54"/>
      <c r="E98" s="54"/>
      <c r="F98" s="54"/>
      <c r="G98" s="54"/>
      <c r="H98" s="54"/>
      <c r="I98" s="54"/>
      <c r="J98" s="54"/>
      <c r="K98" s="54"/>
    </row>
    <row r="99" spans="3:11" x14ac:dyDescent="0.25">
      <c r="C99" s="54"/>
      <c r="D99" s="54"/>
      <c r="E99" s="54"/>
      <c r="F99" s="54"/>
      <c r="G99" s="54"/>
      <c r="H99" s="54"/>
      <c r="I99" s="54"/>
      <c r="J99" s="54"/>
      <c r="K99" s="54"/>
    </row>
    <row r="100" spans="3:11" x14ac:dyDescent="0.25">
      <c r="C100" s="54"/>
      <c r="D100" s="54"/>
      <c r="E100" s="54"/>
      <c r="F100" s="54"/>
      <c r="G100" s="54"/>
      <c r="H100" s="54"/>
      <c r="I100" s="54"/>
      <c r="J100" s="54"/>
      <c r="K100" s="54"/>
    </row>
    <row r="101" spans="3:11" x14ac:dyDescent="0.25">
      <c r="C101" s="54"/>
      <c r="D101" s="54"/>
      <c r="E101" s="54"/>
      <c r="F101" s="54"/>
      <c r="G101" s="54"/>
      <c r="H101" s="54"/>
      <c r="I101" s="54"/>
      <c r="J101" s="54"/>
      <c r="K101" s="54"/>
    </row>
    <row r="102" spans="3:11" x14ac:dyDescent="0.25">
      <c r="C102" s="54"/>
      <c r="D102" s="54"/>
      <c r="E102" s="54"/>
      <c r="F102" s="54"/>
      <c r="G102" s="54"/>
      <c r="H102" s="54"/>
      <c r="I102" s="54"/>
      <c r="J102" s="54"/>
      <c r="K102" s="54"/>
    </row>
    <row r="103" spans="3:11" x14ac:dyDescent="0.25">
      <c r="C103" s="54"/>
      <c r="D103" s="54"/>
      <c r="E103" s="54"/>
      <c r="F103" s="54"/>
      <c r="G103" s="54"/>
      <c r="H103" s="54"/>
      <c r="I103" s="54"/>
      <c r="J103" s="54"/>
      <c r="K103" s="54"/>
    </row>
    <row r="104" spans="3:11" x14ac:dyDescent="0.25">
      <c r="C104" s="54"/>
      <c r="D104" s="54"/>
      <c r="E104" s="54"/>
      <c r="F104" s="54"/>
      <c r="G104" s="54"/>
      <c r="H104" s="54"/>
      <c r="I104" s="54"/>
      <c r="J104" s="54"/>
      <c r="K104" s="54"/>
    </row>
    <row r="105" spans="3:11" x14ac:dyDescent="0.25">
      <c r="C105" s="54"/>
      <c r="D105" s="54"/>
      <c r="E105" s="54"/>
      <c r="F105" s="54"/>
      <c r="G105" s="54"/>
      <c r="H105" s="54"/>
      <c r="I105" s="54"/>
      <c r="J105" s="54"/>
      <c r="K105" s="54"/>
    </row>
    <row r="106" spans="3:11" x14ac:dyDescent="0.25">
      <c r="C106" s="54"/>
      <c r="D106" s="54"/>
      <c r="E106" s="54"/>
      <c r="F106" s="54"/>
      <c r="G106" s="54"/>
      <c r="H106" s="54"/>
      <c r="I106" s="54"/>
      <c r="J106" s="54"/>
      <c r="K106" s="54"/>
    </row>
    <row r="107" spans="3:11" x14ac:dyDescent="0.25">
      <c r="C107" s="54"/>
      <c r="D107" s="54"/>
      <c r="E107" s="54"/>
      <c r="F107" s="54"/>
      <c r="G107" s="54"/>
      <c r="H107" s="54"/>
      <c r="I107" s="54"/>
      <c r="J107" s="54"/>
      <c r="K107" s="54"/>
    </row>
    <row r="108" spans="3:11" x14ac:dyDescent="0.25">
      <c r="C108" s="54"/>
      <c r="D108" s="54"/>
      <c r="E108" s="54"/>
      <c r="F108" s="54"/>
      <c r="G108" s="54"/>
      <c r="H108" s="54"/>
      <c r="I108" s="54"/>
      <c r="J108" s="54"/>
      <c r="K108" s="54"/>
    </row>
    <row r="109" spans="3:11" x14ac:dyDescent="0.25">
      <c r="C109" s="54"/>
      <c r="D109" s="54"/>
      <c r="E109" s="54"/>
      <c r="F109" s="54"/>
      <c r="G109" s="54"/>
      <c r="H109" s="54"/>
      <c r="I109" s="54"/>
      <c r="J109" s="54"/>
      <c r="K109" s="54"/>
    </row>
    <row r="110" spans="3:11" x14ac:dyDescent="0.25">
      <c r="C110" s="54"/>
      <c r="D110" s="54"/>
      <c r="E110" s="54"/>
      <c r="F110" s="54"/>
      <c r="G110" s="54"/>
      <c r="H110" s="54"/>
      <c r="I110" s="54"/>
      <c r="J110" s="54"/>
      <c r="K110" s="54"/>
    </row>
    <row r="111" spans="3:11" x14ac:dyDescent="0.25">
      <c r="C111" s="54"/>
      <c r="D111" s="54"/>
      <c r="E111" s="54"/>
      <c r="F111" s="54"/>
      <c r="G111" s="54"/>
      <c r="H111" s="54"/>
      <c r="I111" s="54"/>
      <c r="J111" s="54"/>
      <c r="K111" s="54"/>
    </row>
    <row r="112" spans="3:11" x14ac:dyDescent="0.25">
      <c r="C112" s="54"/>
      <c r="D112" s="54"/>
      <c r="E112" s="54"/>
      <c r="F112" s="54"/>
      <c r="G112" s="54"/>
      <c r="H112" s="54"/>
      <c r="I112" s="54"/>
      <c r="J112" s="54"/>
      <c r="K112" s="54"/>
    </row>
    <row r="113" spans="3:10" x14ac:dyDescent="0.25">
      <c r="C113" s="54"/>
      <c r="D113" s="54"/>
      <c r="E113" s="54"/>
      <c r="F113" s="54"/>
      <c r="G113" s="54"/>
      <c r="H113" s="54"/>
      <c r="I113" s="54"/>
      <c r="J113" s="54"/>
    </row>
    <row r="114" spans="3:10" x14ac:dyDescent="0.25">
      <c r="G114" s="54"/>
      <c r="H114" s="54"/>
      <c r="I114" s="54"/>
      <c r="J114" s="54"/>
    </row>
    <row r="115" spans="3:10" x14ac:dyDescent="0.25">
      <c r="G115" s="54"/>
      <c r="H115" s="54"/>
      <c r="I115" s="54"/>
      <c r="J115" s="54"/>
    </row>
  </sheetData>
  <sheetProtection password="CA09" sheet="1" objects="1" scenarios="1"/>
  <mergeCells count="40">
    <mergeCell ref="C39:M39"/>
    <mergeCell ref="G35:J35"/>
    <mergeCell ref="C32:D32"/>
    <mergeCell ref="E32:F32"/>
    <mergeCell ref="G32:I32"/>
    <mergeCell ref="C33:D33"/>
    <mergeCell ref="E33:F33"/>
    <mergeCell ref="G33:I33"/>
    <mergeCell ref="C2:G2"/>
    <mergeCell ref="C7:F8"/>
    <mergeCell ref="G7:H7"/>
    <mergeCell ref="D10:F10"/>
    <mergeCell ref="C14:E14"/>
    <mergeCell ref="B3:G3"/>
    <mergeCell ref="C6:G6"/>
    <mergeCell ref="I7:J7"/>
    <mergeCell ref="K8:L8"/>
    <mergeCell ref="C9:F9"/>
    <mergeCell ref="K9:L9"/>
    <mergeCell ref="C25:E25"/>
    <mergeCell ref="F25:G25"/>
    <mergeCell ref="C24:G24"/>
    <mergeCell ref="C15:E17"/>
    <mergeCell ref="C23:F23"/>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s>
  <hyperlinks>
    <hyperlink ref="A3:C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5"/>
  <dimension ref="A1:V54"/>
  <sheetViews>
    <sheetView showGridLines="0" workbookViewId="0">
      <pane ySplit="3" topLeftCell="A4" activePane="bottomLeft" state="frozen"/>
      <selection pane="bottomLeft" activeCell="B3" sqref="B3:G3"/>
    </sheetView>
  </sheetViews>
  <sheetFormatPr baseColWidth="10"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22" s="40" customFormat="1" ht="4.5" customHeight="1" x14ac:dyDescent="0.2">
      <c r="V1" s="21"/>
    </row>
    <row r="2" spans="1:22" s="40" customFormat="1" ht="51" customHeight="1" x14ac:dyDescent="0.2">
      <c r="C2" s="1012" t="s">
        <v>2338</v>
      </c>
      <c r="D2" s="1012"/>
      <c r="E2" s="1012"/>
      <c r="F2" s="1012"/>
      <c r="G2" s="184"/>
      <c r="H2" s="184"/>
      <c r="I2" s="184"/>
      <c r="J2" s="41"/>
      <c r="K2" s="41"/>
      <c r="L2" s="41"/>
      <c r="M2" s="41"/>
      <c r="N2" s="41"/>
      <c r="O2" s="41"/>
      <c r="P2" s="41"/>
      <c r="Q2" s="41"/>
      <c r="R2" s="41"/>
      <c r="S2" s="41"/>
      <c r="T2" s="41"/>
      <c r="U2" s="41"/>
      <c r="V2" s="21"/>
    </row>
    <row r="3" spans="1:22" s="41" customFormat="1" ht="20.100000000000001" customHeight="1" x14ac:dyDescent="0.2">
      <c r="A3" s="6"/>
      <c r="B3" s="1373" t="s">
        <v>1536</v>
      </c>
      <c r="C3" s="1373"/>
      <c r="D3" s="1373"/>
      <c r="E3" s="1373"/>
      <c r="F3" s="1373"/>
      <c r="G3" s="1373"/>
      <c r="H3" s="51"/>
      <c r="I3" s="51"/>
      <c r="J3" s="51"/>
      <c r="K3" s="782"/>
      <c r="L3" s="782"/>
      <c r="M3" s="782"/>
    </row>
    <row r="4" spans="1:22" s="41" customFormat="1" ht="17.25" customHeight="1" x14ac:dyDescent="0.2">
      <c r="A4" s="77"/>
      <c r="B4" s="77"/>
      <c r="C4" s="682"/>
      <c r="D4" s="682"/>
      <c r="E4" s="682"/>
      <c r="F4" s="353"/>
      <c r="G4" s="95"/>
      <c r="H4" s="95"/>
      <c r="I4" s="3"/>
      <c r="J4" s="3"/>
      <c r="K4" s="3"/>
      <c r="L4" s="3"/>
      <c r="M4" s="3"/>
      <c r="N4" s="3"/>
      <c r="O4" s="3"/>
      <c r="P4" s="3"/>
      <c r="Q4" s="3"/>
      <c r="R4" s="3"/>
      <c r="S4" s="3"/>
      <c r="T4" s="3"/>
      <c r="U4" s="3"/>
    </row>
    <row r="5" spans="1:22" ht="15.75" thickBot="1" x14ac:dyDescent="0.3"/>
    <row r="6" spans="1:22" ht="30" customHeight="1" thickBot="1" x14ac:dyDescent="0.3">
      <c r="C6" s="2393" t="s">
        <v>2048</v>
      </c>
      <c r="D6" s="2394"/>
      <c r="E6" s="2395"/>
      <c r="F6" s="836" t="s">
        <v>2049</v>
      </c>
      <c r="H6" s="836" t="s">
        <v>2050</v>
      </c>
      <c r="I6" s="837" t="s">
        <v>2051</v>
      </c>
    </row>
    <row r="7" spans="1:22" ht="30" customHeight="1" x14ac:dyDescent="0.25">
      <c r="C7" s="2401" t="s">
        <v>2052</v>
      </c>
      <c r="D7" s="2402"/>
      <c r="E7" s="2402"/>
      <c r="F7" s="690" t="s">
        <v>2101</v>
      </c>
      <c r="G7" s="54"/>
      <c r="H7" s="688" t="s">
        <v>78</v>
      </c>
      <c r="I7" s="696" t="s">
        <v>1432</v>
      </c>
    </row>
    <row r="8" spans="1:22" ht="37.5" customHeight="1" x14ac:dyDescent="0.25">
      <c r="C8" s="2406" t="s">
        <v>2054</v>
      </c>
      <c r="D8" s="2407"/>
      <c r="E8" s="2407"/>
      <c r="F8" s="658" t="s">
        <v>2101</v>
      </c>
      <c r="G8" s="54"/>
      <c r="H8" s="688" t="s">
        <v>149</v>
      </c>
      <c r="I8" s="697" t="s">
        <v>2077</v>
      </c>
    </row>
    <row r="9" spans="1:22" s="56" customFormat="1" ht="66" customHeight="1" x14ac:dyDescent="0.25">
      <c r="C9" s="2406" t="s">
        <v>2053</v>
      </c>
      <c r="D9" s="2407"/>
      <c r="E9" s="2407"/>
      <c r="F9" s="721" t="s">
        <v>2331</v>
      </c>
      <c r="G9" s="54"/>
      <c r="H9" s="692" t="s">
        <v>1431</v>
      </c>
      <c r="I9" s="720" t="s">
        <v>2330</v>
      </c>
    </row>
    <row r="10" spans="1:22" s="56" customFormat="1" ht="30" customHeight="1" x14ac:dyDescent="0.25">
      <c r="C10" s="2401" t="s">
        <v>2055</v>
      </c>
      <c r="D10" s="2402"/>
      <c r="E10" s="2402"/>
      <c r="F10" s="658" t="s">
        <v>1428</v>
      </c>
      <c r="G10" s="54"/>
      <c r="H10" s="688" t="s">
        <v>596</v>
      </c>
      <c r="I10" s="697" t="s">
        <v>2078</v>
      </c>
    </row>
    <row r="11" spans="1:22" s="56" customFormat="1" ht="36.75" x14ac:dyDescent="0.25">
      <c r="C11" s="2396" t="s">
        <v>2056</v>
      </c>
      <c r="D11" s="2397"/>
      <c r="E11" s="2398"/>
      <c r="F11" s="838" t="s">
        <v>2060</v>
      </c>
      <c r="G11" s="54"/>
      <c r="H11" s="688" t="s">
        <v>79</v>
      </c>
      <c r="I11" s="693" t="s">
        <v>2061</v>
      </c>
    </row>
    <row r="12" spans="1:22" ht="45" x14ac:dyDescent="0.25">
      <c r="C12" s="2406" t="s">
        <v>2057</v>
      </c>
      <c r="D12" s="2407"/>
      <c r="E12" s="2407"/>
      <c r="F12" s="658" t="s">
        <v>1429</v>
      </c>
      <c r="G12" s="54"/>
      <c r="H12" s="684" t="s">
        <v>1152</v>
      </c>
      <c r="I12" s="698" t="s">
        <v>2079</v>
      </c>
    </row>
    <row r="13" spans="1:22" ht="43.5" customHeight="1" x14ac:dyDescent="0.25">
      <c r="C13" s="2396" t="s">
        <v>2332</v>
      </c>
      <c r="D13" s="2397"/>
      <c r="E13" s="2398"/>
      <c r="F13" s="812" t="s">
        <v>2385</v>
      </c>
      <c r="G13" s="54"/>
      <c r="H13" s="686" t="s">
        <v>497</v>
      </c>
      <c r="I13" s="705" t="s">
        <v>2386</v>
      </c>
    </row>
    <row r="14" spans="1:22" ht="45" x14ac:dyDescent="0.25">
      <c r="C14" s="2399" t="s">
        <v>2333</v>
      </c>
      <c r="D14" s="2400"/>
      <c r="E14" s="2400"/>
      <c r="F14" s="658" t="s">
        <v>2059</v>
      </c>
      <c r="G14" s="54"/>
      <c r="H14" s="687" t="s">
        <v>153</v>
      </c>
      <c r="I14" s="695" t="s">
        <v>2062</v>
      </c>
    </row>
    <row r="15" spans="1:22" s="56" customFormat="1" ht="52.5" customHeight="1" thickBot="1" x14ac:dyDescent="0.3">
      <c r="C15" s="2399" t="s">
        <v>2334</v>
      </c>
      <c r="D15" s="2400"/>
      <c r="E15" s="2400"/>
      <c r="F15" s="658" t="s">
        <v>2058</v>
      </c>
      <c r="G15" s="54"/>
      <c r="H15" s="689" t="s">
        <v>1137</v>
      </c>
      <c r="I15" s="694" t="s">
        <v>2080</v>
      </c>
    </row>
    <row r="16" spans="1:22" ht="27" customHeight="1" thickBot="1" x14ac:dyDescent="0.3">
      <c r="C16" s="2393" t="s">
        <v>2063</v>
      </c>
      <c r="D16" s="2394"/>
      <c r="E16" s="2395"/>
      <c r="F16" s="691"/>
      <c r="G16" s="54"/>
      <c r="H16" s="699"/>
      <c r="I16" s="691"/>
    </row>
    <row r="17" spans="3:9" ht="129" customHeight="1" x14ac:dyDescent="0.25">
      <c r="C17" s="2401" t="s">
        <v>2065</v>
      </c>
      <c r="D17" s="2402"/>
      <c r="E17" s="2402"/>
      <c r="F17" s="658" t="s">
        <v>1430</v>
      </c>
      <c r="G17" s="54"/>
      <c r="H17" s="685" t="s">
        <v>1433</v>
      </c>
      <c r="I17" s="697" t="s">
        <v>1434</v>
      </c>
    </row>
    <row r="18" spans="3:9" ht="49.5" customHeight="1" x14ac:dyDescent="0.25">
      <c r="C18" s="2406" t="s">
        <v>2336</v>
      </c>
      <c r="D18" s="2407"/>
      <c r="E18" s="2407"/>
      <c r="F18" s="838" t="s">
        <v>2066</v>
      </c>
      <c r="G18" s="54"/>
      <c r="H18" s="688" t="s">
        <v>175</v>
      </c>
      <c r="I18" s="694" t="s">
        <v>2067</v>
      </c>
    </row>
    <row r="19" spans="3:9" ht="36.75" thickBot="1" x14ac:dyDescent="0.3">
      <c r="C19" s="2399" t="s">
        <v>2335</v>
      </c>
      <c r="D19" s="2400"/>
      <c r="E19" s="2400"/>
      <c r="F19" s="838" t="s">
        <v>2066</v>
      </c>
      <c r="G19" s="54"/>
      <c r="H19" s="688" t="s">
        <v>177</v>
      </c>
      <c r="I19" s="694" t="s">
        <v>2067</v>
      </c>
    </row>
    <row r="20" spans="3:9" ht="30.75" customHeight="1" thickBot="1" x14ac:dyDescent="0.3">
      <c r="C20" s="2393" t="s">
        <v>2064</v>
      </c>
      <c r="D20" s="2394"/>
      <c r="E20" s="2395"/>
      <c r="F20" s="691"/>
      <c r="G20" s="54"/>
      <c r="H20" s="699"/>
      <c r="I20" s="691"/>
    </row>
    <row r="21" spans="3:9" ht="45" x14ac:dyDescent="0.25">
      <c r="C21" s="2403" t="s">
        <v>2068</v>
      </c>
      <c r="D21" s="2404"/>
      <c r="E21" s="2405"/>
      <c r="F21" s="658" t="s">
        <v>1429</v>
      </c>
      <c r="G21" s="54"/>
      <c r="H21" s="686" t="s">
        <v>1435</v>
      </c>
      <c r="I21" s="697" t="s">
        <v>2081</v>
      </c>
    </row>
    <row r="22" spans="3:9" ht="36.75" customHeight="1" x14ac:dyDescent="0.25">
      <c r="C22" s="2406" t="s">
        <v>2069</v>
      </c>
      <c r="D22" s="2407"/>
      <c r="E22" s="2407"/>
      <c r="F22" s="658" t="s">
        <v>1429</v>
      </c>
      <c r="G22" s="54"/>
      <c r="H22" s="686" t="s">
        <v>1092</v>
      </c>
      <c r="I22" s="697" t="s">
        <v>2082</v>
      </c>
    </row>
    <row r="23" spans="3:9" s="56" customFormat="1" ht="36" x14ac:dyDescent="0.25">
      <c r="C23" s="2406" t="s">
        <v>2070</v>
      </c>
      <c r="D23" s="2407"/>
      <c r="E23" s="2407"/>
      <c r="F23" s="658" t="s">
        <v>2072</v>
      </c>
      <c r="G23" s="54"/>
      <c r="H23" s="686" t="s">
        <v>1190</v>
      </c>
      <c r="I23" s="707" t="s">
        <v>2073</v>
      </c>
    </row>
    <row r="24" spans="3:9" s="56" customFormat="1" ht="36.75" x14ac:dyDescent="0.25">
      <c r="C24" s="2408" t="s">
        <v>2071</v>
      </c>
      <c r="D24" s="2409"/>
      <c r="E24" s="2409"/>
      <c r="F24" s="881" t="s">
        <v>2163</v>
      </c>
      <c r="G24" s="54"/>
      <c r="H24" s="686" t="s">
        <v>1191</v>
      </c>
      <c r="I24" s="693" t="s">
        <v>2085</v>
      </c>
    </row>
    <row r="25" spans="3:9" s="56" customFormat="1" ht="46.5" customHeight="1" x14ac:dyDescent="0.25">
      <c r="C25" s="2396" t="s">
        <v>2337</v>
      </c>
      <c r="D25" s="2397"/>
      <c r="E25" s="2398"/>
      <c r="F25" s="658" t="s">
        <v>2074</v>
      </c>
      <c r="G25" s="54"/>
      <c r="H25" s="686" t="s">
        <v>1192</v>
      </c>
      <c r="I25" s="694" t="s">
        <v>2075</v>
      </c>
    </row>
    <row r="26" spans="3:9" s="56" customFormat="1" ht="39" customHeight="1" x14ac:dyDescent="0.25">
      <c r="C26" s="2396" t="s">
        <v>1847</v>
      </c>
      <c r="D26" s="2397"/>
      <c r="E26" s="2398"/>
      <c r="F26" s="658" t="s">
        <v>2074</v>
      </c>
      <c r="G26" s="54"/>
      <c r="H26" s="686" t="s">
        <v>1193</v>
      </c>
      <c r="I26" s="694" t="s">
        <v>2075</v>
      </c>
    </row>
    <row r="27" spans="3:9" s="56" customFormat="1" ht="126.75" customHeight="1" x14ac:dyDescent="0.25">
      <c r="C27" s="2399" t="s">
        <v>2076</v>
      </c>
      <c r="D27" s="2400"/>
      <c r="E27" s="2400"/>
      <c r="F27" s="658" t="s">
        <v>1430</v>
      </c>
      <c r="G27" s="54"/>
      <c r="H27" s="685" t="s">
        <v>1436</v>
      </c>
      <c r="I27" s="697" t="s">
        <v>1434</v>
      </c>
    </row>
    <row r="28" spans="3:9" s="56" customFormat="1" ht="48.75" thickBot="1" x14ac:dyDescent="0.3">
      <c r="C28" s="2399" t="s">
        <v>2083</v>
      </c>
      <c r="D28" s="2400"/>
      <c r="E28" s="2400"/>
      <c r="F28" s="658" t="s">
        <v>1437</v>
      </c>
      <c r="G28" s="54"/>
      <c r="H28" s="686" t="s">
        <v>1130</v>
      </c>
      <c r="I28" s="700" t="s">
        <v>1438</v>
      </c>
    </row>
    <row r="29" spans="3:9" s="56" customFormat="1" ht="30.75" customHeight="1" thickBot="1" x14ac:dyDescent="0.3">
      <c r="C29" s="2393" t="s">
        <v>2086</v>
      </c>
      <c r="D29" s="2394"/>
      <c r="E29" s="2395"/>
      <c r="F29" s="691"/>
      <c r="G29" s="54"/>
      <c r="H29" s="699"/>
      <c r="I29" s="691"/>
    </row>
    <row r="30" spans="3:9" s="56" customFormat="1" ht="79.5" thickBot="1" x14ac:dyDescent="0.3">
      <c r="C30" s="2412" t="s">
        <v>2084</v>
      </c>
      <c r="D30" s="2413"/>
      <c r="E30" s="2413"/>
      <c r="F30" s="923" t="s">
        <v>2452</v>
      </c>
      <c r="G30" s="706"/>
      <c r="H30" s="919" t="s">
        <v>1440</v>
      </c>
      <c r="I30" s="919" t="s">
        <v>2453</v>
      </c>
    </row>
    <row r="31" spans="3:9" s="56" customFormat="1" ht="30" customHeight="1" thickBot="1" x14ac:dyDescent="0.3">
      <c r="C31" s="2393" t="s">
        <v>2087</v>
      </c>
      <c r="D31" s="2394"/>
      <c r="E31" s="2395"/>
      <c r="F31" s="704"/>
      <c r="G31" s="54"/>
      <c r="H31" s="699"/>
      <c r="I31" s="691"/>
    </row>
    <row r="32" spans="3:9" s="56" customFormat="1" ht="129" customHeight="1" x14ac:dyDescent="0.25">
      <c r="C32" s="2412" t="s">
        <v>1831</v>
      </c>
      <c r="D32" s="2413"/>
      <c r="E32" s="2413"/>
      <c r="F32" s="923" t="s">
        <v>2452</v>
      </c>
      <c r="G32" s="924"/>
      <c r="H32" s="919" t="s">
        <v>1439</v>
      </c>
      <c r="I32" s="919" t="s">
        <v>2454</v>
      </c>
    </row>
    <row r="33" spans="3:9" s="56" customFormat="1" ht="135" x14ac:dyDescent="0.25">
      <c r="C33" s="2410" t="s">
        <v>1834</v>
      </c>
      <c r="D33" s="2411"/>
      <c r="E33" s="2411"/>
      <c r="F33" s="923" t="s">
        <v>2452</v>
      </c>
      <c r="G33" s="54"/>
      <c r="H33" s="703" t="s">
        <v>1439</v>
      </c>
      <c r="I33" s="919" t="s">
        <v>2455</v>
      </c>
    </row>
    <row r="34" spans="3:9" s="56" customFormat="1" ht="124.5" thickBot="1" x14ac:dyDescent="0.3">
      <c r="C34" s="2410" t="s">
        <v>2088</v>
      </c>
      <c r="D34" s="2411"/>
      <c r="E34" s="2411"/>
      <c r="F34" s="923" t="s">
        <v>2452</v>
      </c>
      <c r="G34" s="54"/>
      <c r="H34" s="703" t="s">
        <v>1439</v>
      </c>
      <c r="I34" s="919" t="s">
        <v>2456</v>
      </c>
    </row>
    <row r="35" spans="3:9" s="56" customFormat="1" ht="30" customHeight="1" thickBot="1" x14ac:dyDescent="0.3">
      <c r="C35" s="2393" t="s">
        <v>2089</v>
      </c>
      <c r="D35" s="2394"/>
      <c r="E35" s="2395"/>
      <c r="F35" s="691"/>
      <c r="G35" s="54"/>
      <c r="H35" s="699"/>
      <c r="I35" s="691"/>
    </row>
    <row r="36" spans="3:9" s="56" customFormat="1" ht="45" x14ac:dyDescent="0.25">
      <c r="C36" s="2406" t="s">
        <v>2090</v>
      </c>
      <c r="D36" s="2407"/>
      <c r="E36" s="2407"/>
      <c r="F36" s="658" t="s">
        <v>2093</v>
      </c>
      <c r="G36" s="54"/>
      <c r="H36" s="701" t="s">
        <v>215</v>
      </c>
      <c r="I36" s="705" t="s">
        <v>2097</v>
      </c>
    </row>
    <row r="37" spans="3:9" s="56" customFormat="1" ht="45" x14ac:dyDescent="0.25">
      <c r="C37" s="2406" t="s">
        <v>2091</v>
      </c>
      <c r="D37" s="2407"/>
      <c r="E37" s="2407"/>
      <c r="F37" s="658" t="s">
        <v>2093</v>
      </c>
      <c r="G37" s="54"/>
      <c r="H37" s="701" t="s">
        <v>219</v>
      </c>
      <c r="I37" s="705" t="s">
        <v>2096</v>
      </c>
    </row>
    <row r="38" spans="3:9" ht="36" x14ac:dyDescent="0.25">
      <c r="C38" s="2406" t="s">
        <v>2092</v>
      </c>
      <c r="D38" s="2407"/>
      <c r="E38" s="2407"/>
      <c r="F38" s="658" t="s">
        <v>2093</v>
      </c>
      <c r="G38" s="54"/>
      <c r="H38" s="701" t="s">
        <v>221</v>
      </c>
      <c r="I38" s="705" t="s">
        <v>2098</v>
      </c>
    </row>
    <row r="39" spans="3:9" s="56" customFormat="1" ht="36" x14ac:dyDescent="0.25">
      <c r="C39" s="2406" t="s">
        <v>2094</v>
      </c>
      <c r="D39" s="2407"/>
      <c r="E39" s="2407"/>
      <c r="F39" s="658" t="s">
        <v>2093</v>
      </c>
      <c r="G39" s="54"/>
      <c r="H39" s="701" t="s">
        <v>224</v>
      </c>
      <c r="I39" s="705" t="s">
        <v>2099</v>
      </c>
    </row>
    <row r="40" spans="3:9" ht="36.75" customHeight="1" x14ac:dyDescent="0.25">
      <c r="C40" s="2406" t="s">
        <v>2095</v>
      </c>
      <c r="D40" s="2407"/>
      <c r="E40" s="2407"/>
      <c r="F40" s="658" t="s">
        <v>2093</v>
      </c>
      <c r="G40" s="54"/>
      <c r="H40" s="701" t="s">
        <v>1194</v>
      </c>
      <c r="I40" s="702" t="s">
        <v>2100</v>
      </c>
    </row>
    <row r="41" spans="3:9" x14ac:dyDescent="0.25">
      <c r="C41" s="54"/>
      <c r="D41" s="54"/>
      <c r="E41" s="54"/>
      <c r="F41" s="54"/>
    </row>
    <row r="42" spans="3:9" x14ac:dyDescent="0.25">
      <c r="C42" s="54"/>
      <c r="D42" s="54"/>
      <c r="E42" s="54"/>
      <c r="F42" s="54"/>
    </row>
    <row r="43" spans="3:9" x14ac:dyDescent="0.25">
      <c r="C43" s="54"/>
      <c r="D43" s="54"/>
      <c r="E43" s="54"/>
      <c r="F43" s="54"/>
    </row>
    <row r="44" spans="3:9" x14ac:dyDescent="0.25">
      <c r="C44" s="54"/>
      <c r="D44" s="54"/>
      <c r="E44" s="54"/>
      <c r="F44" s="54"/>
    </row>
    <row r="45" spans="3:9" x14ac:dyDescent="0.25">
      <c r="C45" s="54"/>
      <c r="D45" s="54"/>
      <c r="E45" s="54"/>
      <c r="F45" s="54"/>
    </row>
    <row r="46" spans="3:9" x14ac:dyDescent="0.25">
      <c r="C46" s="54"/>
      <c r="D46" s="54"/>
      <c r="E46" s="54"/>
      <c r="F46" s="54"/>
    </row>
    <row r="47" spans="3:9" x14ac:dyDescent="0.25">
      <c r="C47" s="54"/>
      <c r="D47" s="54"/>
      <c r="E47" s="54"/>
      <c r="F47" s="54"/>
    </row>
    <row r="48" spans="3:9" x14ac:dyDescent="0.25">
      <c r="C48" s="54"/>
      <c r="D48" s="54"/>
      <c r="E48" s="54"/>
      <c r="F48" s="54"/>
    </row>
    <row r="49" spans="3:6" x14ac:dyDescent="0.25">
      <c r="C49" s="54"/>
      <c r="D49" s="54"/>
      <c r="E49" s="54"/>
      <c r="F49" s="54"/>
    </row>
    <row r="50" spans="3:6" x14ac:dyDescent="0.25">
      <c r="C50" s="54"/>
      <c r="D50" s="54"/>
      <c r="E50" s="54"/>
      <c r="F50" s="54"/>
    </row>
    <row r="51" spans="3:6" x14ac:dyDescent="0.25">
      <c r="C51" s="54"/>
      <c r="D51" s="54"/>
      <c r="E51" s="54"/>
      <c r="F51" s="54"/>
    </row>
    <row r="52" spans="3:6" x14ac:dyDescent="0.25">
      <c r="C52" s="54"/>
      <c r="D52" s="54"/>
      <c r="E52" s="54"/>
      <c r="F52" s="54"/>
    </row>
    <row r="53" spans="3:6" x14ac:dyDescent="0.25">
      <c r="C53" s="54"/>
      <c r="D53" s="54"/>
      <c r="E53" s="54"/>
      <c r="F53" s="54"/>
    </row>
    <row r="54" spans="3:6" x14ac:dyDescent="0.25">
      <c r="C54" s="54"/>
      <c r="D54" s="54"/>
      <c r="E54" s="54"/>
      <c r="F54" s="54"/>
    </row>
  </sheetData>
  <sheetProtection algorithmName="SHA-512" hashValue="6aowrjdOE71szaSyrj6MJlBOBuXXkQcerQ6Af70lS9/8QxCHvG/nvjDMJeg0BP8wsgb4pdlk51nHSuaKqvk2uQ==" saltValue="hz0sUcsdv0/hDLBYzNjKdQ==" spinCount="100000" sheet="1" objects="1" scenarios="1"/>
  <mergeCells count="37">
    <mergeCell ref="B3:G3"/>
    <mergeCell ref="C39:E39"/>
    <mergeCell ref="C40:E40"/>
    <mergeCell ref="C35:E35"/>
    <mergeCell ref="C36:E36"/>
    <mergeCell ref="C37:E37"/>
    <mergeCell ref="C38:E38"/>
    <mergeCell ref="C15:E15"/>
    <mergeCell ref="C24:E24"/>
    <mergeCell ref="C34:E34"/>
    <mergeCell ref="C32:E32"/>
    <mergeCell ref="C33:E33"/>
    <mergeCell ref="C30:E30"/>
    <mergeCell ref="C31:E31"/>
    <mergeCell ref="C29:E29"/>
    <mergeCell ref="C16:E16"/>
    <mergeCell ref="C2:F2"/>
    <mergeCell ref="C10:E10"/>
    <mergeCell ref="C21:E21"/>
    <mergeCell ref="C22:E22"/>
    <mergeCell ref="C23:E23"/>
    <mergeCell ref="C13:E13"/>
    <mergeCell ref="C12:E12"/>
    <mergeCell ref="C17:E17"/>
    <mergeCell ref="C18:E18"/>
    <mergeCell ref="C19:E19"/>
    <mergeCell ref="C7:E7"/>
    <mergeCell ref="C8:E8"/>
    <mergeCell ref="C11:E11"/>
    <mergeCell ref="C6:E6"/>
    <mergeCell ref="C9:E9"/>
    <mergeCell ref="C14:E14"/>
    <mergeCell ref="C20:E20"/>
    <mergeCell ref="C25:E25"/>
    <mergeCell ref="C26:E26"/>
    <mergeCell ref="C28:E28"/>
    <mergeCell ref="C27:E27"/>
  </mergeCells>
  <hyperlinks>
    <hyperlink ref="A3:C3" location="Inhaltsverzeichnis!A1" display="zurück zum Inhaltsverzeichnis" xr:uid="{00000000-0004-0000-2C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6"/>
  <dimension ref="A1:R255"/>
  <sheetViews>
    <sheetView showGridLines="0" workbookViewId="0">
      <pane ySplit="4" topLeftCell="A5" activePane="bottomLeft" state="frozen"/>
      <selection pane="bottomLeft"/>
    </sheetView>
  </sheetViews>
  <sheetFormatPr baseColWidth="10" defaultColWidth="11.42578125" defaultRowHeight="15" x14ac:dyDescent="0.25"/>
  <cols>
    <col min="1" max="1" width="7.5703125" style="56" customWidth="1"/>
    <col min="2" max="2" width="6" style="56" customWidth="1"/>
    <col min="3" max="3" width="30.28515625" style="56" customWidth="1"/>
    <col min="4" max="4" width="8.85546875" style="834" customWidth="1"/>
    <col min="5" max="16384" width="11.42578125" style="56"/>
  </cols>
  <sheetData>
    <row r="1" spans="1:18" ht="50.25" customHeight="1" x14ac:dyDescent="0.25">
      <c r="B1" s="1012" t="s">
        <v>2001</v>
      </c>
      <c r="C1" s="1012"/>
      <c r="D1" s="1012"/>
      <c r="E1" s="1012"/>
      <c r="F1" s="1012"/>
      <c r="G1" s="184"/>
      <c r="H1" s="184"/>
      <c r="I1" s="184"/>
      <c r="J1" s="184"/>
      <c r="K1" s="184"/>
      <c r="L1" s="184"/>
      <c r="M1" s="184"/>
      <c r="N1" s="184"/>
      <c r="O1" s="184"/>
      <c r="P1" s="184"/>
      <c r="Q1" s="184"/>
      <c r="R1" s="184"/>
    </row>
    <row r="2" spans="1:18" s="41" customFormat="1" ht="20.100000000000001" customHeight="1" x14ac:dyDescent="0.2">
      <c r="A2" s="6"/>
      <c r="B2" s="1027" t="s">
        <v>1536</v>
      </c>
      <c r="C2" s="1027"/>
      <c r="D2" s="1027"/>
      <c r="E2" s="1027"/>
      <c r="F2" s="1027"/>
      <c r="G2" s="1027"/>
      <c r="H2" s="51"/>
      <c r="I2" s="51"/>
      <c r="J2" s="51"/>
      <c r="K2" s="782"/>
      <c r="L2" s="782"/>
      <c r="M2" s="782"/>
    </row>
    <row r="3" spans="1:18" ht="9" customHeight="1" x14ac:dyDescent="0.25">
      <c r="E3" s="4"/>
      <c r="F3" s="4"/>
      <c r="G3" s="4"/>
      <c r="H3" s="4"/>
      <c r="I3" s="4"/>
      <c r="J3" s="4"/>
      <c r="K3" s="4"/>
      <c r="L3" s="4"/>
      <c r="M3" s="4"/>
      <c r="N3" s="4"/>
      <c r="O3" s="4"/>
      <c r="P3" s="4"/>
      <c r="Q3" s="4"/>
      <c r="R3" s="4"/>
    </row>
    <row r="4" spans="1:18" ht="31.5" customHeight="1" x14ac:dyDescent="0.25">
      <c r="B4" s="2414" t="s">
        <v>2000</v>
      </c>
      <c r="C4" s="2415"/>
      <c r="D4" s="829" t="s">
        <v>600</v>
      </c>
      <c r="E4" s="4"/>
      <c r="F4" s="4"/>
      <c r="G4" s="4"/>
      <c r="H4" s="4"/>
      <c r="I4" s="4"/>
      <c r="J4" s="4"/>
      <c r="K4" s="4"/>
      <c r="L4" s="4"/>
      <c r="M4" s="4"/>
      <c r="N4" s="4"/>
      <c r="O4" s="4"/>
      <c r="P4" s="4"/>
      <c r="Q4" s="4"/>
      <c r="R4" s="4"/>
    </row>
    <row r="5" spans="1:18" ht="15.95" customHeight="1" x14ac:dyDescent="0.25">
      <c r="B5" s="390"/>
      <c r="C5" s="391" t="s">
        <v>601</v>
      </c>
      <c r="D5" s="830" t="s">
        <v>3</v>
      </c>
    </row>
    <row r="6" spans="1:18" ht="15.95" customHeight="1" x14ac:dyDescent="0.25">
      <c r="B6" s="392"/>
      <c r="C6" s="393" t="s">
        <v>602</v>
      </c>
      <c r="D6" s="831" t="s">
        <v>603</v>
      </c>
    </row>
    <row r="7" spans="1:18" ht="15.95" customHeight="1" x14ac:dyDescent="0.25">
      <c r="B7" s="390"/>
      <c r="C7" s="391" t="s">
        <v>604</v>
      </c>
      <c r="D7" s="832" t="s">
        <v>605</v>
      </c>
    </row>
    <row r="8" spans="1:18" ht="15.95" customHeight="1" x14ac:dyDescent="0.25">
      <c r="B8" s="392"/>
      <c r="C8" s="393" t="s">
        <v>606</v>
      </c>
      <c r="D8" s="833" t="s">
        <v>3</v>
      </c>
    </row>
    <row r="9" spans="1:18" ht="15.95" customHeight="1" x14ac:dyDescent="0.25">
      <c r="B9" s="390"/>
      <c r="C9" s="391" t="s">
        <v>607</v>
      </c>
      <c r="D9" s="832" t="s">
        <v>608</v>
      </c>
    </row>
    <row r="10" spans="1:18" ht="15.95" customHeight="1" x14ac:dyDescent="0.25">
      <c r="B10" s="392"/>
      <c r="C10" s="393" t="s">
        <v>609</v>
      </c>
      <c r="D10" s="831" t="s">
        <v>610</v>
      </c>
    </row>
    <row r="11" spans="1:18" ht="15.95" customHeight="1" x14ac:dyDescent="0.25">
      <c r="B11" s="390"/>
      <c r="C11" s="391" t="s">
        <v>611</v>
      </c>
      <c r="D11" s="832" t="s">
        <v>612</v>
      </c>
    </row>
    <row r="12" spans="1:18" ht="15.95" customHeight="1" x14ac:dyDescent="0.25">
      <c r="B12" s="392"/>
      <c r="C12" s="393" t="s">
        <v>613</v>
      </c>
      <c r="D12" s="831" t="s">
        <v>614</v>
      </c>
    </row>
    <row r="13" spans="1:18" ht="15.95" customHeight="1" x14ac:dyDescent="0.25">
      <c r="B13" s="390"/>
      <c r="C13" s="391" t="s">
        <v>615</v>
      </c>
      <c r="D13" s="832" t="s">
        <v>616</v>
      </c>
    </row>
    <row r="14" spans="1:18" ht="15.95" customHeight="1" x14ac:dyDescent="0.25">
      <c r="B14" s="392"/>
      <c r="C14" s="393" t="s">
        <v>617</v>
      </c>
      <c r="D14" s="831" t="s">
        <v>618</v>
      </c>
    </row>
    <row r="15" spans="1:18" ht="15.95" customHeight="1" x14ac:dyDescent="0.25">
      <c r="B15" s="390"/>
      <c r="C15" s="391" t="s">
        <v>619</v>
      </c>
      <c r="D15" s="832" t="s">
        <v>620</v>
      </c>
    </row>
    <row r="16" spans="1:18" ht="15.95" customHeight="1" x14ac:dyDescent="0.25">
      <c r="B16" s="392"/>
      <c r="C16" s="393" t="s">
        <v>621</v>
      </c>
      <c r="D16" s="831" t="s">
        <v>622</v>
      </c>
    </row>
    <row r="17" spans="2:4" ht="15.95" customHeight="1" x14ac:dyDescent="0.25">
      <c r="B17" s="390"/>
      <c r="C17" s="391" t="s">
        <v>623</v>
      </c>
      <c r="D17" s="832" t="s">
        <v>624</v>
      </c>
    </row>
    <row r="18" spans="2:4" ht="15.95" customHeight="1" x14ac:dyDescent="0.25">
      <c r="B18" s="392"/>
      <c r="C18" s="393" t="s">
        <v>625</v>
      </c>
      <c r="D18" s="831" t="s">
        <v>626</v>
      </c>
    </row>
    <row r="19" spans="2:4" ht="15.95" customHeight="1" x14ac:dyDescent="0.25">
      <c r="B19" s="390"/>
      <c r="C19" s="391" t="s">
        <v>627</v>
      </c>
      <c r="D19" s="832" t="s">
        <v>628</v>
      </c>
    </row>
    <row r="20" spans="2:4" ht="15.95" customHeight="1" x14ac:dyDescent="0.25">
      <c r="B20" s="392"/>
      <c r="C20" s="393" t="s">
        <v>629</v>
      </c>
      <c r="D20" s="831" t="s">
        <v>630</v>
      </c>
    </row>
    <row r="21" spans="2:4" ht="15.95" customHeight="1" x14ac:dyDescent="0.25">
      <c r="B21" s="390"/>
      <c r="C21" s="391" t="s">
        <v>631</v>
      </c>
      <c r="D21" s="832" t="s">
        <v>632</v>
      </c>
    </row>
    <row r="22" spans="2:4" ht="15.95" customHeight="1" x14ac:dyDescent="0.25">
      <c r="B22" s="392"/>
      <c r="C22" s="393" t="s">
        <v>633</v>
      </c>
      <c r="D22" s="831" t="s">
        <v>235</v>
      </c>
    </row>
    <row r="23" spans="2:4" ht="15.95" customHeight="1" x14ac:dyDescent="0.25">
      <c r="B23" s="390"/>
      <c r="C23" s="391" t="s">
        <v>634</v>
      </c>
      <c r="D23" s="832" t="s">
        <v>635</v>
      </c>
    </row>
    <row r="24" spans="2:4" ht="15.95" customHeight="1" x14ac:dyDescent="0.25">
      <c r="B24" s="392"/>
      <c r="C24" s="393" t="s">
        <v>636</v>
      </c>
      <c r="D24" s="831" t="s">
        <v>637</v>
      </c>
    </row>
    <row r="25" spans="2:4" ht="15.95" customHeight="1" x14ac:dyDescent="0.25">
      <c r="B25" s="390"/>
      <c r="C25" s="391" t="s">
        <v>638</v>
      </c>
      <c r="D25" s="832" t="s">
        <v>639</v>
      </c>
    </row>
    <row r="26" spans="2:4" ht="15.95" customHeight="1" x14ac:dyDescent="0.25">
      <c r="B26" s="392"/>
      <c r="C26" s="393" t="s">
        <v>640</v>
      </c>
      <c r="D26" s="831" t="s">
        <v>641</v>
      </c>
    </row>
    <row r="27" spans="2:4" ht="15.95" customHeight="1" x14ac:dyDescent="0.25">
      <c r="B27" s="390"/>
      <c r="C27" s="391" t="s">
        <v>642</v>
      </c>
      <c r="D27" s="832" t="s">
        <v>643</v>
      </c>
    </row>
    <row r="28" spans="2:4" ht="15.95" customHeight="1" x14ac:dyDescent="0.25">
      <c r="B28" s="392"/>
      <c r="C28" s="393" t="s">
        <v>644</v>
      </c>
      <c r="D28" s="831" t="s">
        <v>645</v>
      </c>
    </row>
    <row r="29" spans="2:4" ht="15.95" customHeight="1" x14ac:dyDescent="0.25">
      <c r="B29" s="390"/>
      <c r="C29" s="391" t="s">
        <v>646</v>
      </c>
      <c r="D29" s="832" t="s">
        <v>647</v>
      </c>
    </row>
    <row r="30" spans="2:4" ht="15.95" customHeight="1" x14ac:dyDescent="0.25">
      <c r="B30" s="392"/>
      <c r="C30" s="393" t="s">
        <v>648</v>
      </c>
      <c r="D30" s="831" t="s">
        <v>649</v>
      </c>
    </row>
    <row r="31" spans="2:4" ht="15.95" customHeight="1" x14ac:dyDescent="0.25">
      <c r="B31" s="390"/>
      <c r="C31" s="391" t="s">
        <v>650</v>
      </c>
      <c r="D31" s="832" t="s">
        <v>651</v>
      </c>
    </row>
    <row r="32" spans="2:4" ht="15.95" customHeight="1" x14ac:dyDescent="0.25">
      <c r="B32" s="392"/>
      <c r="C32" s="393" t="s">
        <v>652</v>
      </c>
      <c r="D32" s="831" t="s">
        <v>653</v>
      </c>
    </row>
    <row r="33" spans="2:4" ht="15.95" customHeight="1" x14ac:dyDescent="0.25">
      <c r="B33" s="390"/>
      <c r="C33" s="391" t="s">
        <v>654</v>
      </c>
      <c r="D33" s="832" t="s">
        <v>655</v>
      </c>
    </row>
    <row r="34" spans="2:4" ht="15.95" customHeight="1" x14ac:dyDescent="0.25">
      <c r="B34" s="392"/>
      <c r="C34" s="393" t="s">
        <v>656</v>
      </c>
      <c r="D34" s="831" t="s">
        <v>657</v>
      </c>
    </row>
    <row r="35" spans="2:4" ht="15.95" customHeight="1" x14ac:dyDescent="0.25">
      <c r="B35" s="390"/>
      <c r="C35" s="391" t="s">
        <v>658</v>
      </c>
      <c r="D35" s="832" t="s">
        <v>659</v>
      </c>
    </row>
    <row r="36" spans="2:4" ht="15.95" customHeight="1" x14ac:dyDescent="0.25">
      <c r="B36" s="392"/>
      <c r="C36" s="393" t="s">
        <v>660</v>
      </c>
      <c r="D36" s="831" t="s">
        <v>661</v>
      </c>
    </row>
    <row r="37" spans="2:4" ht="15.95" customHeight="1" x14ac:dyDescent="0.25">
      <c r="B37" s="390"/>
      <c r="C37" s="391" t="s">
        <v>662</v>
      </c>
      <c r="D37" s="832" t="s">
        <v>663</v>
      </c>
    </row>
    <row r="38" spans="2:4" ht="15.95" customHeight="1" x14ac:dyDescent="0.25">
      <c r="B38" s="392"/>
      <c r="C38" s="393" t="s">
        <v>664</v>
      </c>
      <c r="D38" s="831" t="s">
        <v>665</v>
      </c>
    </row>
    <row r="39" spans="2:4" ht="15.95" customHeight="1" x14ac:dyDescent="0.25">
      <c r="B39" s="390"/>
      <c r="C39" s="391" t="s">
        <v>666</v>
      </c>
      <c r="D39" s="832" t="s">
        <v>667</v>
      </c>
    </row>
    <row r="40" spans="2:4" ht="15.95" customHeight="1" x14ac:dyDescent="0.25">
      <c r="B40" s="392"/>
      <c r="C40" s="393" t="s">
        <v>668</v>
      </c>
      <c r="D40" s="831" t="s">
        <v>669</v>
      </c>
    </row>
    <row r="41" spans="2:4" ht="15.95" customHeight="1" x14ac:dyDescent="0.25">
      <c r="B41" s="390"/>
      <c r="C41" s="391" t="s">
        <v>670</v>
      </c>
      <c r="D41" s="832" t="s">
        <v>671</v>
      </c>
    </row>
    <row r="42" spans="2:4" ht="15.95" customHeight="1" x14ac:dyDescent="0.25">
      <c r="B42" s="392"/>
      <c r="C42" s="393" t="s">
        <v>672</v>
      </c>
      <c r="D42" s="831" t="s">
        <v>673</v>
      </c>
    </row>
    <row r="43" spans="2:4" ht="15.95" customHeight="1" x14ac:dyDescent="0.25">
      <c r="B43" s="390"/>
      <c r="C43" s="391" t="s">
        <v>674</v>
      </c>
      <c r="D43" s="832" t="s">
        <v>675</v>
      </c>
    </row>
    <row r="44" spans="2:4" ht="15.95" customHeight="1" x14ac:dyDescent="0.25">
      <c r="B44" s="392"/>
      <c r="C44" s="393" t="s">
        <v>676</v>
      </c>
      <c r="D44" s="831" t="s">
        <v>677</v>
      </c>
    </row>
    <row r="45" spans="2:4" ht="15.95" customHeight="1" x14ac:dyDescent="0.25">
      <c r="B45" s="390"/>
      <c r="C45" s="391" t="s">
        <v>678</v>
      </c>
      <c r="D45" s="832" t="s">
        <v>679</v>
      </c>
    </row>
    <row r="46" spans="2:4" ht="15.95" customHeight="1" x14ac:dyDescent="0.25">
      <c r="B46" s="392"/>
      <c r="C46" s="393" t="s">
        <v>680</v>
      </c>
      <c r="D46" s="831" t="s">
        <v>681</v>
      </c>
    </row>
    <row r="47" spans="2:4" ht="15.95" customHeight="1" x14ac:dyDescent="0.25">
      <c r="B47" s="390"/>
      <c r="C47" s="391" t="s">
        <v>682</v>
      </c>
      <c r="D47" s="832" t="s">
        <v>683</v>
      </c>
    </row>
    <row r="48" spans="2:4" ht="15.95" customHeight="1" x14ac:dyDescent="0.25">
      <c r="B48" s="392"/>
      <c r="C48" s="393" t="s">
        <v>684</v>
      </c>
      <c r="D48" s="831" t="s">
        <v>685</v>
      </c>
    </row>
    <row r="49" spans="2:4" ht="15.95" customHeight="1" x14ac:dyDescent="0.25">
      <c r="B49" s="390"/>
      <c r="C49" s="391" t="s">
        <v>686</v>
      </c>
      <c r="D49" s="832" t="s">
        <v>687</v>
      </c>
    </row>
    <row r="50" spans="2:4" ht="15.95" customHeight="1" x14ac:dyDescent="0.25">
      <c r="B50" s="392"/>
      <c r="C50" s="393" t="s">
        <v>688</v>
      </c>
      <c r="D50" s="831" t="s">
        <v>689</v>
      </c>
    </row>
    <row r="51" spans="2:4" ht="15.95" customHeight="1" x14ac:dyDescent="0.25">
      <c r="B51" s="390"/>
      <c r="C51" s="391" t="s">
        <v>690</v>
      </c>
      <c r="D51" s="832" t="s">
        <v>529</v>
      </c>
    </row>
    <row r="52" spans="2:4" ht="15.95" customHeight="1" x14ac:dyDescent="0.25">
      <c r="B52" s="392"/>
      <c r="C52" s="393" t="s">
        <v>691</v>
      </c>
      <c r="D52" s="833" t="s">
        <v>3</v>
      </c>
    </row>
    <row r="53" spans="2:4" ht="15.95" customHeight="1" x14ac:dyDescent="0.25">
      <c r="B53" s="390"/>
      <c r="C53" s="391" t="s">
        <v>692</v>
      </c>
      <c r="D53" s="832" t="s">
        <v>693</v>
      </c>
    </row>
    <row r="54" spans="2:4" ht="15.95" customHeight="1" x14ac:dyDescent="0.25">
      <c r="B54" s="392"/>
      <c r="C54" s="393" t="s">
        <v>694</v>
      </c>
      <c r="D54" s="831" t="s">
        <v>695</v>
      </c>
    </row>
    <row r="55" spans="2:4" ht="15.95" customHeight="1" x14ac:dyDescent="0.25">
      <c r="B55" s="390"/>
      <c r="C55" s="391" t="s">
        <v>696</v>
      </c>
      <c r="D55" s="832" t="s">
        <v>697</v>
      </c>
    </row>
    <row r="56" spans="2:4" ht="15.95" customHeight="1" x14ac:dyDescent="0.25">
      <c r="B56" s="392"/>
      <c r="C56" s="393" t="s">
        <v>698</v>
      </c>
      <c r="D56" s="833" t="s">
        <v>3</v>
      </c>
    </row>
    <row r="57" spans="2:4" ht="15.95" customHeight="1" x14ac:dyDescent="0.25">
      <c r="B57" s="390"/>
      <c r="C57" s="391" t="s">
        <v>699</v>
      </c>
      <c r="D57" s="832" t="s">
        <v>700</v>
      </c>
    </row>
    <row r="58" spans="2:4" ht="15.95" customHeight="1" x14ac:dyDescent="0.25">
      <c r="B58" s="392"/>
      <c r="C58" s="393" t="s">
        <v>701</v>
      </c>
      <c r="D58" s="831" t="s">
        <v>702</v>
      </c>
    </row>
    <row r="59" spans="2:4" ht="15.95" customHeight="1" x14ac:dyDescent="0.25">
      <c r="B59" s="390"/>
      <c r="C59" s="391" t="s">
        <v>703</v>
      </c>
      <c r="D59" s="832" t="s">
        <v>704</v>
      </c>
    </row>
    <row r="60" spans="2:4" ht="15.95" customHeight="1" x14ac:dyDescent="0.25">
      <c r="B60" s="392"/>
      <c r="C60" s="393" t="s">
        <v>705</v>
      </c>
      <c r="D60" s="831" t="s">
        <v>706</v>
      </c>
    </row>
    <row r="61" spans="2:4" ht="15.95" customHeight="1" x14ac:dyDescent="0.25">
      <c r="B61" s="390"/>
      <c r="C61" s="391" t="s">
        <v>707</v>
      </c>
      <c r="D61" s="832" t="s">
        <v>708</v>
      </c>
    </row>
    <row r="62" spans="2:4" ht="15.95" customHeight="1" x14ac:dyDescent="0.25">
      <c r="B62" s="392"/>
      <c r="C62" s="393" t="s">
        <v>709</v>
      </c>
      <c r="D62" s="831" t="s">
        <v>710</v>
      </c>
    </row>
    <row r="63" spans="2:4" ht="15.95" customHeight="1" x14ac:dyDescent="0.25">
      <c r="B63" s="390"/>
      <c r="C63" s="391" t="s">
        <v>711</v>
      </c>
      <c r="D63" s="832" t="s">
        <v>712</v>
      </c>
    </row>
    <row r="64" spans="2:4" ht="15.95" customHeight="1" x14ac:dyDescent="0.25">
      <c r="B64" s="392"/>
      <c r="C64" s="393" t="s">
        <v>713</v>
      </c>
      <c r="D64" s="831" t="s">
        <v>714</v>
      </c>
    </row>
    <row r="65" spans="2:4" ht="15.95" customHeight="1" x14ac:dyDescent="0.25">
      <c r="B65" s="390"/>
      <c r="C65" s="391" t="s">
        <v>715</v>
      </c>
      <c r="D65" s="832" t="s">
        <v>716</v>
      </c>
    </row>
    <row r="66" spans="2:4" ht="15.95" customHeight="1" x14ac:dyDescent="0.25">
      <c r="B66" s="392"/>
      <c r="C66" s="393" t="s">
        <v>717</v>
      </c>
      <c r="D66" s="831" t="s">
        <v>718</v>
      </c>
    </row>
    <row r="67" spans="2:4" ht="15.95" customHeight="1" x14ac:dyDescent="0.25">
      <c r="B67" s="390"/>
      <c r="C67" s="391" t="s">
        <v>719</v>
      </c>
      <c r="D67" s="832" t="s">
        <v>720</v>
      </c>
    </row>
    <row r="68" spans="2:4" ht="15.95" customHeight="1" x14ac:dyDescent="0.25">
      <c r="B68" s="392"/>
      <c r="C68" s="393" t="s">
        <v>721</v>
      </c>
      <c r="D68" s="831" t="s">
        <v>722</v>
      </c>
    </row>
    <row r="69" spans="2:4" ht="15.95" customHeight="1" x14ac:dyDescent="0.25">
      <c r="B69" s="390"/>
      <c r="C69" s="391" t="s">
        <v>723</v>
      </c>
      <c r="D69" s="832" t="s">
        <v>724</v>
      </c>
    </row>
    <row r="70" spans="2:4" ht="15.95" customHeight="1" x14ac:dyDescent="0.25">
      <c r="B70" s="392"/>
      <c r="C70" s="393" t="s">
        <v>725</v>
      </c>
      <c r="D70" s="831" t="s">
        <v>726</v>
      </c>
    </row>
    <row r="71" spans="2:4" ht="15.95" customHeight="1" x14ac:dyDescent="0.25">
      <c r="B71" s="390"/>
      <c r="C71" s="391" t="s">
        <v>727</v>
      </c>
      <c r="D71" s="832" t="s">
        <v>728</v>
      </c>
    </row>
    <row r="72" spans="2:4" ht="15.95" customHeight="1" x14ac:dyDescent="0.25">
      <c r="B72" s="392"/>
      <c r="C72" s="393" t="s">
        <v>729</v>
      </c>
      <c r="D72" s="831" t="s">
        <v>730</v>
      </c>
    </row>
    <row r="73" spans="2:4" ht="15.95" customHeight="1" x14ac:dyDescent="0.25">
      <c r="B73" s="390"/>
      <c r="C73" s="391" t="s">
        <v>731</v>
      </c>
      <c r="D73" s="832" t="s">
        <v>732</v>
      </c>
    </row>
    <row r="74" spans="2:4" ht="15.95" customHeight="1" x14ac:dyDescent="0.25">
      <c r="B74" s="392"/>
      <c r="C74" s="393" t="s">
        <v>733</v>
      </c>
      <c r="D74" s="831" t="s">
        <v>734</v>
      </c>
    </row>
    <row r="75" spans="2:4" ht="15.95" customHeight="1" x14ac:dyDescent="0.25">
      <c r="B75" s="390"/>
      <c r="C75" s="391" t="s">
        <v>735</v>
      </c>
      <c r="D75" s="832" t="s">
        <v>736</v>
      </c>
    </row>
    <row r="76" spans="2:4" ht="15.95" customHeight="1" x14ac:dyDescent="0.25">
      <c r="B76" s="392"/>
      <c r="C76" s="393" t="s">
        <v>737</v>
      </c>
      <c r="D76" s="831" t="s">
        <v>738</v>
      </c>
    </row>
    <row r="77" spans="2:4" ht="15.95" customHeight="1" x14ac:dyDescent="0.25">
      <c r="B77" s="390"/>
      <c r="C77" s="391" t="s">
        <v>739</v>
      </c>
      <c r="D77" s="832" t="s">
        <v>740</v>
      </c>
    </row>
    <row r="78" spans="2:4" ht="15.95" customHeight="1" x14ac:dyDescent="0.25">
      <c r="B78" s="392"/>
      <c r="C78" s="393" t="s">
        <v>741</v>
      </c>
      <c r="D78" s="831" t="s">
        <v>742</v>
      </c>
    </row>
    <row r="79" spans="2:4" ht="15.95" customHeight="1" x14ac:dyDescent="0.25">
      <c r="B79" s="390"/>
      <c r="C79" s="391" t="s">
        <v>743</v>
      </c>
      <c r="D79" s="832" t="s">
        <v>744</v>
      </c>
    </row>
    <row r="80" spans="2:4" ht="15.95" customHeight="1" x14ac:dyDescent="0.25">
      <c r="B80" s="392"/>
      <c r="C80" s="393" t="s">
        <v>745</v>
      </c>
      <c r="D80" s="831" t="s">
        <v>746</v>
      </c>
    </row>
    <row r="81" spans="2:4" ht="15.95" customHeight="1" x14ac:dyDescent="0.25">
      <c r="B81" s="390"/>
      <c r="C81" s="391" t="s">
        <v>747</v>
      </c>
      <c r="D81" s="832" t="s">
        <v>748</v>
      </c>
    </row>
    <row r="82" spans="2:4" ht="15.95" customHeight="1" x14ac:dyDescent="0.25">
      <c r="B82" s="392"/>
      <c r="C82" s="393" t="s">
        <v>749</v>
      </c>
      <c r="D82" s="831" t="s">
        <v>750</v>
      </c>
    </row>
    <row r="83" spans="2:4" ht="15.95" customHeight="1" x14ac:dyDescent="0.25">
      <c r="B83" s="390"/>
      <c r="C83" s="391" t="s">
        <v>751</v>
      </c>
      <c r="D83" s="832" t="s">
        <v>752</v>
      </c>
    </row>
    <row r="84" spans="2:4" ht="15.95" customHeight="1" x14ac:dyDescent="0.25">
      <c r="B84" s="392"/>
      <c r="C84" s="393" t="s">
        <v>753</v>
      </c>
      <c r="D84" s="831" t="s">
        <v>754</v>
      </c>
    </row>
    <row r="85" spans="2:4" ht="15.95" customHeight="1" x14ac:dyDescent="0.25">
      <c r="B85" s="390"/>
      <c r="C85" s="391" t="s">
        <v>755</v>
      </c>
      <c r="D85" s="832" t="s">
        <v>756</v>
      </c>
    </row>
    <row r="86" spans="2:4" ht="15.95" customHeight="1" x14ac:dyDescent="0.25">
      <c r="B86" s="392"/>
      <c r="C86" s="393" t="s">
        <v>757</v>
      </c>
      <c r="D86" s="831" t="s">
        <v>758</v>
      </c>
    </row>
    <row r="87" spans="2:4" ht="15.95" customHeight="1" x14ac:dyDescent="0.25">
      <c r="B87" s="390"/>
      <c r="C87" s="391" t="s">
        <v>759</v>
      </c>
      <c r="D87" s="832" t="s">
        <v>760</v>
      </c>
    </row>
    <row r="88" spans="2:4" ht="15.95" customHeight="1" x14ac:dyDescent="0.25">
      <c r="B88" s="392"/>
      <c r="C88" s="393" t="s">
        <v>761</v>
      </c>
      <c r="D88" s="831" t="s">
        <v>762</v>
      </c>
    </row>
    <row r="89" spans="2:4" ht="15.95" customHeight="1" x14ac:dyDescent="0.25">
      <c r="B89" s="390"/>
      <c r="C89" s="391" t="s">
        <v>763</v>
      </c>
      <c r="D89" s="832" t="s">
        <v>764</v>
      </c>
    </row>
    <row r="90" spans="2:4" ht="15.95" customHeight="1" x14ac:dyDescent="0.25">
      <c r="B90" s="392"/>
      <c r="C90" s="393" t="s">
        <v>765</v>
      </c>
      <c r="D90" s="831" t="s">
        <v>766</v>
      </c>
    </row>
    <row r="91" spans="2:4" ht="15.95" customHeight="1" x14ac:dyDescent="0.25">
      <c r="B91" s="390"/>
      <c r="C91" s="391" t="s">
        <v>767</v>
      </c>
      <c r="D91" s="832" t="s">
        <v>768</v>
      </c>
    </row>
    <row r="92" spans="2:4" ht="15.95" customHeight="1" x14ac:dyDescent="0.25">
      <c r="B92" s="392"/>
      <c r="C92" s="393" t="s">
        <v>769</v>
      </c>
      <c r="D92" s="831" t="s">
        <v>770</v>
      </c>
    </row>
    <row r="93" spans="2:4" ht="15.95" customHeight="1" x14ac:dyDescent="0.25">
      <c r="B93" s="390"/>
      <c r="C93" s="391" t="s">
        <v>771</v>
      </c>
      <c r="D93" s="832" t="s">
        <v>772</v>
      </c>
    </row>
    <row r="94" spans="2:4" ht="15.95" customHeight="1" x14ac:dyDescent="0.25">
      <c r="B94" s="392"/>
      <c r="C94" s="393" t="s">
        <v>773</v>
      </c>
      <c r="D94" s="831" t="s">
        <v>774</v>
      </c>
    </row>
    <row r="95" spans="2:4" ht="15.95" customHeight="1" x14ac:dyDescent="0.25">
      <c r="B95" s="390"/>
      <c r="C95" s="391" t="s">
        <v>775</v>
      </c>
      <c r="D95" s="832" t="s">
        <v>776</v>
      </c>
    </row>
    <row r="96" spans="2:4" ht="15.95" customHeight="1" x14ac:dyDescent="0.25">
      <c r="B96" s="392"/>
      <c r="C96" s="393" t="s">
        <v>777</v>
      </c>
      <c r="D96" s="831" t="s">
        <v>778</v>
      </c>
    </row>
    <row r="97" spans="2:4" ht="15.95" customHeight="1" x14ac:dyDescent="0.25">
      <c r="B97" s="390"/>
      <c r="C97" s="391" t="s">
        <v>779</v>
      </c>
      <c r="D97" s="832" t="s">
        <v>780</v>
      </c>
    </row>
    <row r="98" spans="2:4" ht="15.95" customHeight="1" x14ac:dyDescent="0.25">
      <c r="B98" s="392"/>
      <c r="C98" s="393" t="s">
        <v>781</v>
      </c>
      <c r="D98" s="831" t="s">
        <v>782</v>
      </c>
    </row>
    <row r="99" spans="2:4" ht="15.95" customHeight="1" x14ac:dyDescent="0.25">
      <c r="B99" s="390"/>
      <c r="C99" s="391" t="s">
        <v>783</v>
      </c>
      <c r="D99" s="832" t="s">
        <v>784</v>
      </c>
    </row>
    <row r="100" spans="2:4" ht="15.95" customHeight="1" x14ac:dyDescent="0.25">
      <c r="B100" s="392"/>
      <c r="C100" s="393" t="s">
        <v>785</v>
      </c>
      <c r="D100" s="831" t="s">
        <v>786</v>
      </c>
    </row>
    <row r="101" spans="2:4" ht="15.95" customHeight="1" x14ac:dyDescent="0.25">
      <c r="B101" s="390"/>
      <c r="C101" s="391" t="s">
        <v>787</v>
      </c>
      <c r="D101" s="832" t="s">
        <v>788</v>
      </c>
    </row>
    <row r="102" spans="2:4" ht="15.95" customHeight="1" x14ac:dyDescent="0.25">
      <c r="B102" s="392"/>
      <c r="C102" s="393" t="s">
        <v>789</v>
      </c>
      <c r="D102" s="831" t="s">
        <v>790</v>
      </c>
    </row>
    <row r="103" spans="2:4" ht="15.95" customHeight="1" x14ac:dyDescent="0.25">
      <c r="B103" s="390"/>
      <c r="C103" s="391" t="s">
        <v>791</v>
      </c>
      <c r="D103" s="832" t="s">
        <v>792</v>
      </c>
    </row>
    <row r="104" spans="2:4" ht="15.95" customHeight="1" x14ac:dyDescent="0.25">
      <c r="B104" s="392"/>
      <c r="C104" s="393" t="s">
        <v>793</v>
      </c>
      <c r="D104" s="831" t="s">
        <v>794</v>
      </c>
    </row>
    <row r="105" spans="2:4" ht="15.95" customHeight="1" x14ac:dyDescent="0.25">
      <c r="B105" s="390"/>
      <c r="C105" s="391" t="s">
        <v>795</v>
      </c>
      <c r="D105" s="832" t="s">
        <v>796</v>
      </c>
    </row>
    <row r="106" spans="2:4" ht="15.95" customHeight="1" x14ac:dyDescent="0.25">
      <c r="B106" s="392"/>
      <c r="C106" s="393" t="s">
        <v>797</v>
      </c>
      <c r="D106" s="831" t="s">
        <v>798</v>
      </c>
    </row>
    <row r="107" spans="2:4" ht="15.95" customHeight="1" x14ac:dyDescent="0.25">
      <c r="B107" s="390"/>
      <c r="C107" s="391" t="s">
        <v>799</v>
      </c>
      <c r="D107" s="832" t="s">
        <v>800</v>
      </c>
    </row>
    <row r="108" spans="2:4" ht="15.95" customHeight="1" x14ac:dyDescent="0.25">
      <c r="B108" s="392"/>
      <c r="C108" s="393" t="s">
        <v>801</v>
      </c>
      <c r="D108" s="831" t="s">
        <v>802</v>
      </c>
    </row>
    <row r="109" spans="2:4" ht="15.95" customHeight="1" x14ac:dyDescent="0.25">
      <c r="B109" s="390"/>
      <c r="C109" s="391" t="s">
        <v>803</v>
      </c>
      <c r="D109" s="832" t="s">
        <v>804</v>
      </c>
    </row>
    <row r="110" spans="2:4" ht="15.95" customHeight="1" x14ac:dyDescent="0.25">
      <c r="B110" s="392"/>
      <c r="C110" s="393" t="s">
        <v>805</v>
      </c>
      <c r="D110" s="831" t="s">
        <v>806</v>
      </c>
    </row>
    <row r="111" spans="2:4" ht="15.95" customHeight="1" x14ac:dyDescent="0.25">
      <c r="B111" s="390"/>
      <c r="C111" s="391" t="s">
        <v>807</v>
      </c>
      <c r="D111" s="832" t="s">
        <v>808</v>
      </c>
    </row>
    <row r="112" spans="2:4" ht="15.95" customHeight="1" x14ac:dyDescent="0.25">
      <c r="B112" s="392"/>
      <c r="C112" s="393" t="s">
        <v>809</v>
      </c>
      <c r="D112" s="831" t="s">
        <v>810</v>
      </c>
    </row>
    <row r="113" spans="2:4" ht="15.95" customHeight="1" x14ac:dyDescent="0.25">
      <c r="B113" s="390"/>
      <c r="C113" s="391" t="s">
        <v>811</v>
      </c>
      <c r="D113" s="832" t="s">
        <v>812</v>
      </c>
    </row>
    <row r="114" spans="2:4" ht="15.95" customHeight="1" x14ac:dyDescent="0.25">
      <c r="B114" s="392"/>
      <c r="C114" s="393" t="s">
        <v>813</v>
      </c>
      <c r="D114" s="831" t="s">
        <v>814</v>
      </c>
    </row>
    <row r="115" spans="2:4" ht="15.95" customHeight="1" x14ac:dyDescent="0.25">
      <c r="B115" s="390"/>
      <c r="C115" s="391" t="s">
        <v>815</v>
      </c>
      <c r="D115" s="832" t="s">
        <v>816</v>
      </c>
    </row>
    <row r="116" spans="2:4" ht="15.95" customHeight="1" x14ac:dyDescent="0.25">
      <c r="B116" s="392"/>
      <c r="C116" s="393" t="s">
        <v>817</v>
      </c>
      <c r="D116" s="831" t="s">
        <v>818</v>
      </c>
    </row>
    <row r="117" spans="2:4" ht="15.95" customHeight="1" x14ac:dyDescent="0.25">
      <c r="B117" s="390"/>
      <c r="C117" s="391" t="s">
        <v>819</v>
      </c>
      <c r="D117" s="832" t="s">
        <v>820</v>
      </c>
    </row>
    <row r="118" spans="2:4" ht="15.95" customHeight="1" x14ac:dyDescent="0.25">
      <c r="B118" s="392"/>
      <c r="C118" s="393" t="s">
        <v>821</v>
      </c>
      <c r="D118" s="833" t="s">
        <v>3</v>
      </c>
    </row>
    <row r="119" spans="2:4" ht="15.95" customHeight="1" x14ac:dyDescent="0.25">
      <c r="B119" s="390"/>
      <c r="C119" s="391" t="s">
        <v>822</v>
      </c>
      <c r="D119" s="832" t="s">
        <v>823</v>
      </c>
    </row>
    <row r="120" spans="2:4" ht="15.95" customHeight="1" x14ac:dyDescent="0.25">
      <c r="B120" s="392"/>
      <c r="C120" s="393" t="s">
        <v>824</v>
      </c>
      <c r="D120" s="831" t="s">
        <v>825</v>
      </c>
    </row>
    <row r="121" spans="2:4" ht="15.95" customHeight="1" x14ac:dyDescent="0.25">
      <c r="B121" s="390"/>
      <c r="C121" s="391" t="s">
        <v>826</v>
      </c>
      <c r="D121" s="832" t="s">
        <v>827</v>
      </c>
    </row>
    <row r="122" spans="2:4" ht="15.95" customHeight="1" x14ac:dyDescent="0.25">
      <c r="B122" s="392"/>
      <c r="C122" s="393" t="s">
        <v>828</v>
      </c>
      <c r="D122" s="831" t="s">
        <v>829</v>
      </c>
    </row>
    <row r="123" spans="2:4" ht="15.95" customHeight="1" x14ac:dyDescent="0.25">
      <c r="B123" s="390"/>
      <c r="C123" s="391" t="s">
        <v>830</v>
      </c>
      <c r="D123" s="832" t="s">
        <v>831</v>
      </c>
    </row>
    <row r="124" spans="2:4" ht="15.95" customHeight="1" x14ac:dyDescent="0.25">
      <c r="B124" s="392"/>
      <c r="C124" s="393" t="s">
        <v>832</v>
      </c>
      <c r="D124" s="831" t="s">
        <v>833</v>
      </c>
    </row>
    <row r="125" spans="2:4" ht="15.95" customHeight="1" x14ac:dyDescent="0.25">
      <c r="B125" s="390"/>
      <c r="C125" s="391" t="s">
        <v>834</v>
      </c>
      <c r="D125" s="832" t="s">
        <v>835</v>
      </c>
    </row>
    <row r="126" spans="2:4" ht="15.95" customHeight="1" x14ac:dyDescent="0.25">
      <c r="B126" s="392"/>
      <c r="C126" s="393" t="s">
        <v>836</v>
      </c>
      <c r="D126" s="831" t="s">
        <v>837</v>
      </c>
    </row>
    <row r="127" spans="2:4" ht="15.95" customHeight="1" x14ac:dyDescent="0.25">
      <c r="B127" s="390"/>
      <c r="C127" s="391" t="s">
        <v>838</v>
      </c>
      <c r="D127" s="832" t="s">
        <v>839</v>
      </c>
    </row>
    <row r="128" spans="2:4" ht="15.95" customHeight="1" x14ac:dyDescent="0.25">
      <c r="B128" s="392"/>
      <c r="C128" s="393" t="s">
        <v>840</v>
      </c>
      <c r="D128" s="831" t="s">
        <v>841</v>
      </c>
    </row>
    <row r="129" spans="2:4" ht="15.95" customHeight="1" x14ac:dyDescent="0.25">
      <c r="B129" s="390"/>
      <c r="C129" s="391" t="s">
        <v>842</v>
      </c>
      <c r="D129" s="832" t="s">
        <v>843</v>
      </c>
    </row>
    <row r="130" spans="2:4" ht="15.95" customHeight="1" x14ac:dyDescent="0.25">
      <c r="B130" s="392"/>
      <c r="C130" s="393" t="s">
        <v>844</v>
      </c>
      <c r="D130" s="831" t="s">
        <v>845</v>
      </c>
    </row>
    <row r="131" spans="2:4" ht="15.95" customHeight="1" x14ac:dyDescent="0.25">
      <c r="B131" s="390"/>
      <c r="C131" s="391" t="s">
        <v>846</v>
      </c>
      <c r="D131" s="832" t="s">
        <v>847</v>
      </c>
    </row>
    <row r="132" spans="2:4" ht="15.95" customHeight="1" x14ac:dyDescent="0.25">
      <c r="B132" s="392"/>
      <c r="C132" s="393" t="s">
        <v>848</v>
      </c>
      <c r="D132" s="831" t="s">
        <v>849</v>
      </c>
    </row>
    <row r="133" spans="2:4" ht="15.95" customHeight="1" x14ac:dyDescent="0.25">
      <c r="B133" s="390"/>
      <c r="C133" s="391" t="s">
        <v>850</v>
      </c>
      <c r="D133" s="832" t="s">
        <v>851</v>
      </c>
    </row>
    <row r="134" spans="2:4" ht="15.95" customHeight="1" x14ac:dyDescent="0.25">
      <c r="B134" s="392"/>
      <c r="C134" s="393" t="s">
        <v>852</v>
      </c>
      <c r="D134" s="831" t="s">
        <v>853</v>
      </c>
    </row>
    <row r="135" spans="2:4" ht="15.95" customHeight="1" x14ac:dyDescent="0.25">
      <c r="B135" s="390"/>
      <c r="C135" s="391" t="s">
        <v>854</v>
      </c>
      <c r="D135" s="832" t="s">
        <v>855</v>
      </c>
    </row>
    <row r="136" spans="2:4" ht="15.95" customHeight="1" x14ac:dyDescent="0.25">
      <c r="B136" s="392"/>
      <c r="C136" s="393" t="s">
        <v>856</v>
      </c>
      <c r="D136" s="831" t="s">
        <v>857</v>
      </c>
    </row>
    <row r="137" spans="2:4" ht="15.95" customHeight="1" x14ac:dyDescent="0.25">
      <c r="B137" s="390"/>
      <c r="C137" s="391" t="s">
        <v>858</v>
      </c>
      <c r="D137" s="832" t="s">
        <v>859</v>
      </c>
    </row>
    <row r="138" spans="2:4" ht="15.95" customHeight="1" x14ac:dyDescent="0.25">
      <c r="B138" s="392"/>
      <c r="C138" s="393" t="s">
        <v>860</v>
      </c>
      <c r="D138" s="831" t="s">
        <v>861</v>
      </c>
    </row>
    <row r="139" spans="2:4" ht="15.95" customHeight="1" x14ac:dyDescent="0.25">
      <c r="B139" s="390"/>
      <c r="C139" s="391" t="s">
        <v>862</v>
      </c>
      <c r="D139" s="832" t="s">
        <v>863</v>
      </c>
    </row>
    <row r="140" spans="2:4" ht="15.95" customHeight="1" x14ac:dyDescent="0.25">
      <c r="B140" s="392"/>
      <c r="C140" s="393" t="s">
        <v>864</v>
      </c>
      <c r="D140" s="831" t="s">
        <v>865</v>
      </c>
    </row>
    <row r="141" spans="2:4" ht="15.95" customHeight="1" x14ac:dyDescent="0.25">
      <c r="B141" s="390"/>
      <c r="C141" s="391" t="s">
        <v>866</v>
      </c>
      <c r="D141" s="832" t="s">
        <v>867</v>
      </c>
    </row>
    <row r="142" spans="2:4" ht="15.95" customHeight="1" x14ac:dyDescent="0.25">
      <c r="B142" s="392"/>
      <c r="C142" s="393" t="s">
        <v>868</v>
      </c>
      <c r="D142" s="831" t="s">
        <v>869</v>
      </c>
    </row>
    <row r="143" spans="2:4" ht="15.95" customHeight="1" x14ac:dyDescent="0.25">
      <c r="B143" s="390"/>
      <c r="C143" s="391" t="s">
        <v>870</v>
      </c>
      <c r="D143" s="832" t="s">
        <v>871</v>
      </c>
    </row>
    <row r="144" spans="2:4" ht="15.95" customHeight="1" x14ac:dyDescent="0.25">
      <c r="B144" s="392"/>
      <c r="C144" s="393" t="s">
        <v>872</v>
      </c>
      <c r="D144" s="831" t="s">
        <v>873</v>
      </c>
    </row>
    <row r="145" spans="2:4" ht="15.95" customHeight="1" x14ac:dyDescent="0.25">
      <c r="B145" s="390"/>
      <c r="C145" s="391" t="s">
        <v>874</v>
      </c>
      <c r="D145" s="832" t="s">
        <v>875</v>
      </c>
    </row>
    <row r="146" spans="2:4" ht="15.95" customHeight="1" x14ac:dyDescent="0.25">
      <c r="B146" s="392"/>
      <c r="C146" s="393" t="s">
        <v>876</v>
      </c>
      <c r="D146" s="833" t="s">
        <v>3</v>
      </c>
    </row>
    <row r="147" spans="2:4" ht="15.95" customHeight="1" x14ac:dyDescent="0.25">
      <c r="B147" s="390"/>
      <c r="C147" s="391" t="s">
        <v>877</v>
      </c>
      <c r="D147" s="832" t="s">
        <v>878</v>
      </c>
    </row>
    <row r="148" spans="2:4" ht="15.95" customHeight="1" x14ac:dyDescent="0.25">
      <c r="B148" s="392"/>
      <c r="C148" s="393" t="s">
        <v>879</v>
      </c>
      <c r="D148" s="831" t="s">
        <v>880</v>
      </c>
    </row>
    <row r="149" spans="2:4" ht="15.95" customHeight="1" x14ac:dyDescent="0.25">
      <c r="B149" s="390"/>
      <c r="C149" s="391" t="s">
        <v>881</v>
      </c>
      <c r="D149" s="832" t="s">
        <v>882</v>
      </c>
    </row>
    <row r="150" spans="2:4" ht="15.95" customHeight="1" x14ac:dyDescent="0.25">
      <c r="B150" s="392"/>
      <c r="C150" s="393" t="s">
        <v>883</v>
      </c>
      <c r="D150" s="831" t="s">
        <v>884</v>
      </c>
    </row>
    <row r="151" spans="2:4" ht="15.95" customHeight="1" x14ac:dyDescent="0.25">
      <c r="B151" s="390"/>
      <c r="C151" s="391" t="s">
        <v>885</v>
      </c>
      <c r="D151" s="832" t="s">
        <v>886</v>
      </c>
    </row>
    <row r="152" spans="2:4" ht="15.95" customHeight="1" x14ac:dyDescent="0.25">
      <c r="B152" s="392"/>
      <c r="C152" s="393" t="s">
        <v>887</v>
      </c>
      <c r="D152" s="831" t="s">
        <v>888</v>
      </c>
    </row>
    <row r="153" spans="2:4" ht="15.95" customHeight="1" x14ac:dyDescent="0.25">
      <c r="B153" s="390"/>
      <c r="C153" s="391" t="s">
        <v>889</v>
      </c>
      <c r="D153" s="832" t="s">
        <v>890</v>
      </c>
    </row>
    <row r="154" spans="2:4" ht="15.95" customHeight="1" x14ac:dyDescent="0.25">
      <c r="B154" s="392"/>
      <c r="C154" s="393" t="s">
        <v>891</v>
      </c>
      <c r="D154" s="831" t="s">
        <v>892</v>
      </c>
    </row>
    <row r="155" spans="2:4" ht="15.95" customHeight="1" x14ac:dyDescent="0.25">
      <c r="B155" s="390"/>
      <c r="C155" s="391" t="s">
        <v>893</v>
      </c>
      <c r="D155" s="832" t="s">
        <v>894</v>
      </c>
    </row>
    <row r="156" spans="2:4" ht="15.95" customHeight="1" x14ac:dyDescent="0.25">
      <c r="B156" s="392"/>
      <c r="C156" s="393" t="s">
        <v>895</v>
      </c>
      <c r="D156" s="831" t="s">
        <v>896</v>
      </c>
    </row>
    <row r="157" spans="2:4" ht="15.95" customHeight="1" x14ac:dyDescent="0.25">
      <c r="B157" s="390"/>
      <c r="C157" s="391" t="s">
        <v>897</v>
      </c>
      <c r="D157" s="832" t="s">
        <v>898</v>
      </c>
    </row>
    <row r="158" spans="2:4" ht="15.95" customHeight="1" x14ac:dyDescent="0.25">
      <c r="B158" s="392"/>
      <c r="C158" s="393" t="s">
        <v>899</v>
      </c>
      <c r="D158" s="831" t="s">
        <v>900</v>
      </c>
    </row>
    <row r="159" spans="2:4" ht="15.95" customHeight="1" x14ac:dyDescent="0.25">
      <c r="B159" s="390"/>
      <c r="C159" s="391" t="s">
        <v>901</v>
      </c>
      <c r="D159" s="832" t="s">
        <v>902</v>
      </c>
    </row>
    <row r="160" spans="2:4" ht="15.95" customHeight="1" x14ac:dyDescent="0.25">
      <c r="B160" s="392"/>
      <c r="C160" s="393" t="s">
        <v>903</v>
      </c>
      <c r="D160" s="831" t="s">
        <v>904</v>
      </c>
    </row>
    <row r="161" spans="2:4" ht="15.95" customHeight="1" x14ac:dyDescent="0.25">
      <c r="B161" s="390"/>
      <c r="C161" s="391" t="s">
        <v>905</v>
      </c>
      <c r="D161" s="832" t="s">
        <v>906</v>
      </c>
    </row>
    <row r="162" spans="2:4" ht="15.95" customHeight="1" x14ac:dyDescent="0.25">
      <c r="B162" s="392"/>
      <c r="C162" s="393" t="s">
        <v>907</v>
      </c>
      <c r="D162" s="831" t="s">
        <v>908</v>
      </c>
    </row>
    <row r="163" spans="2:4" ht="15.95" customHeight="1" x14ac:dyDescent="0.25">
      <c r="B163" s="390"/>
      <c r="C163" s="391" t="s">
        <v>909</v>
      </c>
      <c r="D163" s="832" t="s">
        <v>910</v>
      </c>
    </row>
    <row r="164" spans="2:4" ht="15.95" customHeight="1" x14ac:dyDescent="0.25">
      <c r="B164" s="392"/>
      <c r="C164" s="393" t="s">
        <v>911</v>
      </c>
      <c r="D164" s="831" t="s">
        <v>912</v>
      </c>
    </row>
    <row r="165" spans="2:4" ht="15.95" customHeight="1" x14ac:dyDescent="0.25">
      <c r="B165" s="390"/>
      <c r="C165" s="391" t="s">
        <v>913</v>
      </c>
      <c r="D165" s="832" t="s">
        <v>914</v>
      </c>
    </row>
    <row r="166" spans="2:4" ht="15.95" customHeight="1" x14ac:dyDescent="0.25">
      <c r="B166" s="392"/>
      <c r="C166" s="393" t="s">
        <v>915</v>
      </c>
      <c r="D166" s="833" t="s">
        <v>3</v>
      </c>
    </row>
    <row r="167" spans="2:4" ht="15.95" customHeight="1" x14ac:dyDescent="0.25">
      <c r="B167" s="390"/>
      <c r="C167" s="391" t="s">
        <v>916</v>
      </c>
      <c r="D167" s="832" t="s">
        <v>917</v>
      </c>
    </row>
    <row r="168" spans="2:4" ht="15.95" customHeight="1" x14ac:dyDescent="0.25">
      <c r="B168" s="392"/>
      <c r="C168" s="393" t="s">
        <v>918</v>
      </c>
      <c r="D168" s="831" t="s">
        <v>919</v>
      </c>
    </row>
    <row r="169" spans="2:4" ht="15.95" customHeight="1" x14ac:dyDescent="0.25">
      <c r="B169" s="390"/>
      <c r="C169" s="391" t="s">
        <v>920</v>
      </c>
      <c r="D169" s="832" t="s">
        <v>921</v>
      </c>
    </row>
    <row r="170" spans="2:4" ht="15.95" customHeight="1" x14ac:dyDescent="0.25">
      <c r="B170" s="392"/>
      <c r="C170" s="393" t="s">
        <v>922</v>
      </c>
      <c r="D170" s="831" t="s">
        <v>923</v>
      </c>
    </row>
    <row r="171" spans="2:4" ht="15.95" customHeight="1" x14ac:dyDescent="0.25">
      <c r="B171" s="390"/>
      <c r="C171" s="391" t="s">
        <v>924</v>
      </c>
      <c r="D171" s="832" t="s">
        <v>925</v>
      </c>
    </row>
    <row r="172" spans="2:4" ht="15.95" customHeight="1" x14ac:dyDescent="0.25">
      <c r="B172" s="392"/>
      <c r="C172" s="393" t="s">
        <v>926</v>
      </c>
      <c r="D172" s="831" t="s">
        <v>927</v>
      </c>
    </row>
    <row r="173" spans="2:4" ht="15.95" customHeight="1" x14ac:dyDescent="0.25">
      <c r="B173" s="390"/>
      <c r="C173" s="391" t="s">
        <v>928</v>
      </c>
      <c r="D173" s="832" t="s">
        <v>929</v>
      </c>
    </row>
    <row r="174" spans="2:4" ht="15.95" customHeight="1" x14ac:dyDescent="0.25">
      <c r="B174" s="392"/>
      <c r="C174" s="393" t="s">
        <v>930</v>
      </c>
      <c r="D174" s="831" t="s">
        <v>931</v>
      </c>
    </row>
    <row r="175" spans="2:4" ht="15.95" customHeight="1" x14ac:dyDescent="0.25">
      <c r="B175" s="390"/>
      <c r="C175" s="391" t="s">
        <v>932</v>
      </c>
      <c r="D175" s="832" t="s">
        <v>933</v>
      </c>
    </row>
    <row r="176" spans="2:4" ht="15.95" customHeight="1" x14ac:dyDescent="0.25">
      <c r="B176" s="392"/>
      <c r="C176" s="393" t="s">
        <v>934</v>
      </c>
      <c r="D176" s="831" t="s">
        <v>935</v>
      </c>
    </row>
    <row r="177" spans="2:4" ht="15.95" customHeight="1" x14ac:dyDescent="0.25">
      <c r="B177" s="390"/>
      <c r="C177" s="391" t="s">
        <v>936</v>
      </c>
      <c r="D177" s="832" t="s">
        <v>937</v>
      </c>
    </row>
    <row r="178" spans="2:4" ht="15.95" customHeight="1" x14ac:dyDescent="0.25">
      <c r="B178" s="392"/>
      <c r="C178" s="393" t="s">
        <v>938</v>
      </c>
      <c r="D178" s="831" t="s">
        <v>939</v>
      </c>
    </row>
    <row r="179" spans="2:4" ht="15.95" customHeight="1" x14ac:dyDescent="0.25">
      <c r="B179" s="390"/>
      <c r="C179" s="391" t="s">
        <v>940</v>
      </c>
      <c r="D179" s="832" t="s">
        <v>941</v>
      </c>
    </row>
    <row r="180" spans="2:4" ht="15.95" customHeight="1" x14ac:dyDescent="0.25">
      <c r="B180" s="392"/>
      <c r="C180" s="393" t="s">
        <v>942</v>
      </c>
      <c r="D180" s="831" t="s">
        <v>943</v>
      </c>
    </row>
    <row r="181" spans="2:4" ht="15.95" customHeight="1" x14ac:dyDescent="0.25">
      <c r="B181" s="390"/>
      <c r="C181" s="391" t="s">
        <v>944</v>
      </c>
      <c r="D181" s="832" t="s">
        <v>945</v>
      </c>
    </row>
    <row r="182" spans="2:4" ht="15.95" customHeight="1" x14ac:dyDescent="0.25">
      <c r="B182" s="392"/>
      <c r="C182" s="393" t="s">
        <v>946</v>
      </c>
      <c r="D182" s="831" t="s">
        <v>947</v>
      </c>
    </row>
    <row r="183" spans="2:4" ht="15.95" customHeight="1" x14ac:dyDescent="0.25">
      <c r="B183" s="390"/>
      <c r="C183" s="391" t="s">
        <v>948</v>
      </c>
      <c r="D183" s="832" t="s">
        <v>949</v>
      </c>
    </row>
    <row r="184" spans="2:4" ht="15.95" customHeight="1" x14ac:dyDescent="0.25">
      <c r="B184" s="392"/>
      <c r="C184" s="393" t="s">
        <v>950</v>
      </c>
      <c r="D184" s="831" t="s">
        <v>951</v>
      </c>
    </row>
    <row r="185" spans="2:4" ht="15.95" customHeight="1" x14ac:dyDescent="0.25">
      <c r="B185" s="390"/>
      <c r="C185" s="391" t="s">
        <v>952</v>
      </c>
      <c r="D185" s="832" t="s">
        <v>953</v>
      </c>
    </row>
    <row r="186" spans="2:4" ht="15.95" customHeight="1" x14ac:dyDescent="0.25">
      <c r="B186" s="392"/>
      <c r="C186" s="393" t="s">
        <v>954</v>
      </c>
      <c r="D186" s="831" t="s">
        <v>659</v>
      </c>
    </row>
    <row r="187" spans="2:4" ht="15.95" customHeight="1" x14ac:dyDescent="0.25">
      <c r="B187" s="390"/>
      <c r="C187" s="391" t="s">
        <v>955</v>
      </c>
      <c r="D187" s="832" t="s">
        <v>956</v>
      </c>
    </row>
    <row r="188" spans="2:4" ht="15.95" customHeight="1" x14ac:dyDescent="0.25">
      <c r="B188" s="392"/>
      <c r="C188" s="393" t="s">
        <v>957</v>
      </c>
      <c r="D188" s="831" t="s">
        <v>958</v>
      </c>
    </row>
    <row r="189" spans="2:4" ht="15.95" customHeight="1" x14ac:dyDescent="0.25">
      <c r="B189" s="390"/>
      <c r="C189" s="391" t="s">
        <v>959</v>
      </c>
      <c r="D189" s="832" t="s">
        <v>960</v>
      </c>
    </row>
    <row r="190" spans="2:4" ht="15.95" customHeight="1" x14ac:dyDescent="0.25">
      <c r="B190" s="392"/>
      <c r="C190" s="393" t="s">
        <v>961</v>
      </c>
      <c r="D190" s="831" t="s">
        <v>962</v>
      </c>
    </row>
    <row r="191" spans="2:4" ht="15.95" customHeight="1" x14ac:dyDescent="0.25">
      <c r="B191" s="390"/>
      <c r="C191" s="391" t="s">
        <v>963</v>
      </c>
      <c r="D191" s="832" t="s">
        <v>964</v>
      </c>
    </row>
    <row r="192" spans="2:4" ht="15.95" customHeight="1" x14ac:dyDescent="0.25">
      <c r="B192" s="392"/>
      <c r="C192" s="393" t="s">
        <v>965</v>
      </c>
      <c r="D192" s="831" t="s">
        <v>966</v>
      </c>
    </row>
    <row r="193" spans="2:4" ht="15.95" customHeight="1" x14ac:dyDescent="0.25">
      <c r="B193" s="390"/>
      <c r="C193" s="391" t="s">
        <v>967</v>
      </c>
      <c r="D193" s="832" t="s">
        <v>968</v>
      </c>
    </row>
    <row r="194" spans="2:4" ht="15.95" customHeight="1" x14ac:dyDescent="0.25">
      <c r="B194" s="392"/>
      <c r="C194" s="393" t="s">
        <v>969</v>
      </c>
      <c r="D194" s="831" t="s">
        <v>233</v>
      </c>
    </row>
    <row r="195" spans="2:4" ht="15.95" customHeight="1" x14ac:dyDescent="0.25">
      <c r="B195" s="390"/>
      <c r="C195" s="391" t="s">
        <v>970</v>
      </c>
      <c r="D195" s="832" t="s">
        <v>971</v>
      </c>
    </row>
    <row r="196" spans="2:4" ht="15.95" customHeight="1" x14ac:dyDescent="0.25">
      <c r="B196" s="392"/>
      <c r="C196" s="393" t="s">
        <v>972</v>
      </c>
      <c r="D196" s="831" t="s">
        <v>973</v>
      </c>
    </row>
    <row r="197" spans="2:4" ht="15.95" customHeight="1" x14ac:dyDescent="0.25">
      <c r="B197" s="390"/>
      <c r="C197" s="391" t="s">
        <v>974</v>
      </c>
      <c r="D197" s="832" t="s">
        <v>975</v>
      </c>
    </row>
    <row r="198" spans="2:4" ht="15.95" customHeight="1" x14ac:dyDescent="0.25">
      <c r="B198" s="392"/>
      <c r="C198" s="393" t="s">
        <v>976</v>
      </c>
      <c r="D198" s="831" t="s">
        <v>977</v>
      </c>
    </row>
    <row r="199" spans="2:4" ht="15.95" customHeight="1" x14ac:dyDescent="0.25">
      <c r="B199" s="390"/>
      <c r="C199" s="391" t="s">
        <v>978</v>
      </c>
      <c r="D199" s="832" t="s">
        <v>979</v>
      </c>
    </row>
    <row r="200" spans="2:4" ht="15.95" customHeight="1" x14ac:dyDescent="0.25">
      <c r="B200" s="392"/>
      <c r="C200" s="393" t="s">
        <v>980</v>
      </c>
      <c r="D200" s="831" t="s">
        <v>981</v>
      </c>
    </row>
    <row r="201" spans="2:4" ht="15.95" customHeight="1" x14ac:dyDescent="0.25">
      <c r="B201" s="390"/>
      <c r="C201" s="391" t="s">
        <v>982</v>
      </c>
      <c r="D201" s="832" t="s">
        <v>659</v>
      </c>
    </row>
    <row r="202" spans="2:4" ht="15.95" customHeight="1" x14ac:dyDescent="0.25">
      <c r="B202" s="392"/>
      <c r="C202" s="393" t="s">
        <v>983</v>
      </c>
      <c r="D202" s="831" t="s">
        <v>984</v>
      </c>
    </row>
    <row r="203" spans="2:4" ht="15.95" customHeight="1" x14ac:dyDescent="0.25">
      <c r="B203" s="390"/>
      <c r="C203" s="391" t="s">
        <v>985</v>
      </c>
      <c r="D203" s="832" t="s">
        <v>986</v>
      </c>
    </row>
    <row r="204" spans="2:4" ht="15.95" customHeight="1" x14ac:dyDescent="0.25">
      <c r="B204" s="392"/>
      <c r="C204" s="393" t="s">
        <v>987</v>
      </c>
      <c r="D204" s="831" t="s">
        <v>988</v>
      </c>
    </row>
    <row r="205" spans="2:4" ht="15.95" customHeight="1" x14ac:dyDescent="0.25">
      <c r="B205" s="390"/>
      <c r="C205" s="391" t="s">
        <v>989</v>
      </c>
      <c r="D205" s="832" t="s">
        <v>990</v>
      </c>
    </row>
    <row r="206" spans="2:4" ht="15.95" customHeight="1" x14ac:dyDescent="0.25">
      <c r="B206" s="392"/>
      <c r="C206" s="393" t="s">
        <v>991</v>
      </c>
      <c r="D206" s="831" t="s">
        <v>992</v>
      </c>
    </row>
    <row r="207" spans="2:4" ht="15.95" customHeight="1" x14ac:dyDescent="0.25">
      <c r="B207" s="390"/>
      <c r="C207" s="391" t="s">
        <v>993</v>
      </c>
      <c r="D207" s="832" t="s">
        <v>994</v>
      </c>
    </row>
    <row r="208" spans="2:4" ht="15.95" customHeight="1" x14ac:dyDescent="0.25">
      <c r="B208" s="392"/>
      <c r="C208" s="393" t="s">
        <v>995</v>
      </c>
      <c r="D208" s="831" t="s">
        <v>996</v>
      </c>
    </row>
    <row r="209" spans="2:4" ht="15.95" customHeight="1" x14ac:dyDescent="0.25">
      <c r="B209" s="390"/>
      <c r="C209" s="391" t="s">
        <v>997</v>
      </c>
      <c r="D209" s="832" t="s">
        <v>998</v>
      </c>
    </row>
    <row r="210" spans="2:4" ht="15.95" customHeight="1" x14ac:dyDescent="0.25">
      <c r="B210" s="392"/>
      <c r="C210" s="393" t="s">
        <v>999</v>
      </c>
      <c r="D210" s="833" t="s">
        <v>3</v>
      </c>
    </row>
    <row r="211" spans="2:4" ht="15.95" customHeight="1" x14ac:dyDescent="0.25">
      <c r="B211" s="390"/>
      <c r="C211" s="391" t="s">
        <v>1000</v>
      </c>
      <c r="D211" s="832" t="s">
        <v>1001</v>
      </c>
    </row>
    <row r="212" spans="2:4" ht="15.95" customHeight="1" x14ac:dyDescent="0.25">
      <c r="B212" s="392"/>
      <c r="C212" s="393" t="s">
        <v>1002</v>
      </c>
      <c r="D212" s="831" t="s">
        <v>1003</v>
      </c>
    </row>
    <row r="213" spans="2:4" ht="15.95" customHeight="1" x14ac:dyDescent="0.25">
      <c r="B213" s="390"/>
      <c r="C213" s="391" t="s">
        <v>1004</v>
      </c>
      <c r="D213" s="830" t="s">
        <v>3</v>
      </c>
    </row>
    <row r="214" spans="2:4" ht="15.95" customHeight="1" x14ac:dyDescent="0.25">
      <c r="B214" s="392"/>
      <c r="C214" s="393" t="s">
        <v>1005</v>
      </c>
      <c r="D214" s="831" t="s">
        <v>1006</v>
      </c>
    </row>
    <row r="215" spans="2:4" ht="15.95" customHeight="1" x14ac:dyDescent="0.25">
      <c r="B215" s="390"/>
      <c r="C215" s="391" t="s">
        <v>1007</v>
      </c>
      <c r="D215" s="832" t="s">
        <v>1008</v>
      </c>
    </row>
    <row r="216" spans="2:4" ht="15.95" customHeight="1" x14ac:dyDescent="0.25">
      <c r="B216" s="392"/>
      <c r="C216" s="393" t="s">
        <v>1009</v>
      </c>
      <c r="D216" s="831" t="s">
        <v>1010</v>
      </c>
    </row>
    <row r="217" spans="2:4" ht="15.95" customHeight="1" x14ac:dyDescent="0.25">
      <c r="B217" s="390"/>
      <c r="C217" s="391" t="s">
        <v>1011</v>
      </c>
      <c r="D217" s="832" t="s">
        <v>1012</v>
      </c>
    </row>
    <row r="218" spans="2:4" ht="15.95" customHeight="1" x14ac:dyDescent="0.25">
      <c r="B218" s="392"/>
      <c r="C218" s="393" t="s">
        <v>1013</v>
      </c>
      <c r="D218" s="831" t="s">
        <v>1014</v>
      </c>
    </row>
    <row r="219" spans="2:4" ht="15.95" customHeight="1" x14ac:dyDescent="0.25">
      <c r="B219" s="390"/>
      <c r="C219" s="391" t="s">
        <v>1015</v>
      </c>
      <c r="D219" s="830" t="s">
        <v>3</v>
      </c>
    </row>
    <row r="220" spans="2:4" ht="15.95" customHeight="1" x14ac:dyDescent="0.25">
      <c r="B220" s="392"/>
      <c r="C220" s="393" t="s">
        <v>1016</v>
      </c>
      <c r="D220" s="831" t="s">
        <v>1017</v>
      </c>
    </row>
    <row r="221" spans="2:4" ht="15.95" customHeight="1" x14ac:dyDescent="0.25">
      <c r="B221" s="390"/>
      <c r="C221" s="391" t="s">
        <v>1018</v>
      </c>
      <c r="D221" s="832" t="s">
        <v>1019</v>
      </c>
    </row>
    <row r="222" spans="2:4" ht="15.95" customHeight="1" x14ac:dyDescent="0.25">
      <c r="B222" s="392"/>
      <c r="C222" s="393" t="s">
        <v>1020</v>
      </c>
      <c r="D222" s="831" t="s">
        <v>1021</v>
      </c>
    </row>
    <row r="223" spans="2:4" ht="15.95" customHeight="1" x14ac:dyDescent="0.25">
      <c r="B223" s="390"/>
      <c r="C223" s="391" t="s">
        <v>1022</v>
      </c>
      <c r="D223" s="832" t="s">
        <v>1023</v>
      </c>
    </row>
    <row r="224" spans="2:4" ht="15.95" customHeight="1" x14ac:dyDescent="0.25">
      <c r="B224" s="392"/>
      <c r="C224" s="393" t="s">
        <v>1024</v>
      </c>
      <c r="D224" s="831" t="s">
        <v>1025</v>
      </c>
    </row>
    <row r="225" spans="2:4" ht="15.95" customHeight="1" x14ac:dyDescent="0.25">
      <c r="B225" s="390"/>
      <c r="C225" s="391" t="s">
        <v>1026</v>
      </c>
      <c r="D225" s="832" t="s">
        <v>1027</v>
      </c>
    </row>
    <row r="226" spans="2:4" ht="15.95" customHeight="1" x14ac:dyDescent="0.25">
      <c r="B226" s="392"/>
      <c r="C226" s="393" t="s">
        <v>1028</v>
      </c>
      <c r="D226" s="831" t="s">
        <v>1029</v>
      </c>
    </row>
    <row r="227" spans="2:4" ht="15.95" customHeight="1" x14ac:dyDescent="0.25">
      <c r="B227" s="390"/>
      <c r="C227" s="391" t="s">
        <v>1030</v>
      </c>
      <c r="D227" s="832" t="s">
        <v>1031</v>
      </c>
    </row>
    <row r="228" spans="2:4" ht="15.95" customHeight="1" x14ac:dyDescent="0.25">
      <c r="B228" s="392"/>
      <c r="C228" s="393" t="s">
        <v>1032</v>
      </c>
      <c r="D228" s="831" t="s">
        <v>1033</v>
      </c>
    </row>
    <row r="229" spans="2:4" ht="15.95" customHeight="1" x14ac:dyDescent="0.25">
      <c r="B229" s="390"/>
      <c r="C229" s="391" t="s">
        <v>1034</v>
      </c>
      <c r="D229" s="832" t="s">
        <v>1035</v>
      </c>
    </row>
    <row r="230" spans="2:4" ht="15.95" customHeight="1" x14ac:dyDescent="0.25">
      <c r="B230" s="392"/>
      <c r="C230" s="393" t="s">
        <v>1036</v>
      </c>
      <c r="D230" s="831" t="s">
        <v>1037</v>
      </c>
    </row>
    <row r="231" spans="2:4" ht="15.95" customHeight="1" x14ac:dyDescent="0.25">
      <c r="B231" s="390"/>
      <c r="C231" s="391" t="s">
        <v>1038</v>
      </c>
      <c r="D231" s="832" t="s">
        <v>1039</v>
      </c>
    </row>
    <row r="232" spans="2:4" ht="15.95" customHeight="1" x14ac:dyDescent="0.25">
      <c r="B232" s="392"/>
      <c r="C232" s="393" t="s">
        <v>1040</v>
      </c>
      <c r="D232" s="831" t="s">
        <v>1041</v>
      </c>
    </row>
    <row r="233" spans="2:4" ht="15.95" customHeight="1" x14ac:dyDescent="0.25">
      <c r="B233" s="390"/>
      <c r="C233" s="391" t="s">
        <v>1042</v>
      </c>
      <c r="D233" s="832" t="s">
        <v>1043</v>
      </c>
    </row>
    <row r="234" spans="2:4" ht="15.95" customHeight="1" x14ac:dyDescent="0.25">
      <c r="B234" s="392"/>
      <c r="C234" s="393" t="s">
        <v>1044</v>
      </c>
      <c r="D234" s="831" t="s">
        <v>1045</v>
      </c>
    </row>
    <row r="235" spans="2:4" ht="15.95" customHeight="1" x14ac:dyDescent="0.25">
      <c r="B235" s="390"/>
      <c r="C235" s="391" t="s">
        <v>1046</v>
      </c>
      <c r="D235" s="832" t="s">
        <v>1047</v>
      </c>
    </row>
    <row r="236" spans="2:4" ht="15.95" customHeight="1" x14ac:dyDescent="0.25">
      <c r="B236" s="392"/>
      <c r="C236" s="393" t="s">
        <v>1048</v>
      </c>
      <c r="D236" s="831" t="s">
        <v>1049</v>
      </c>
    </row>
    <row r="237" spans="2:4" ht="15.95" customHeight="1" x14ac:dyDescent="0.25">
      <c r="B237" s="390"/>
      <c r="C237" s="391" t="s">
        <v>1050</v>
      </c>
      <c r="D237" s="832" t="s">
        <v>1051</v>
      </c>
    </row>
    <row r="238" spans="2:4" ht="15.95" customHeight="1" x14ac:dyDescent="0.25">
      <c r="B238" s="392"/>
      <c r="C238" s="393" t="s">
        <v>1052</v>
      </c>
      <c r="D238" s="831" t="s">
        <v>1053</v>
      </c>
    </row>
    <row r="239" spans="2:4" ht="15.95" customHeight="1" x14ac:dyDescent="0.25">
      <c r="B239" s="390"/>
      <c r="C239" s="391" t="s">
        <v>1054</v>
      </c>
      <c r="D239" s="832" t="s">
        <v>1055</v>
      </c>
    </row>
    <row r="240" spans="2:4" ht="15.95" customHeight="1" x14ac:dyDescent="0.25">
      <c r="B240" s="392"/>
      <c r="C240" s="393" t="s">
        <v>1056</v>
      </c>
      <c r="D240" s="831" t="s">
        <v>1057</v>
      </c>
    </row>
    <row r="241" spans="2:4" ht="15.95" customHeight="1" x14ac:dyDescent="0.25">
      <c r="B241" s="390"/>
      <c r="C241" s="391" t="s">
        <v>1058</v>
      </c>
      <c r="D241" s="832" t="s">
        <v>1059</v>
      </c>
    </row>
    <row r="242" spans="2:4" ht="15.95" customHeight="1" x14ac:dyDescent="0.25">
      <c r="B242" s="392"/>
      <c r="C242" s="393" t="s">
        <v>1060</v>
      </c>
      <c r="D242" s="831" t="s">
        <v>1061</v>
      </c>
    </row>
    <row r="243" spans="2:4" ht="15.95" customHeight="1" x14ac:dyDescent="0.25">
      <c r="B243" s="390"/>
      <c r="C243" s="391" t="s">
        <v>1062</v>
      </c>
      <c r="D243" s="832" t="s">
        <v>1063</v>
      </c>
    </row>
    <row r="244" spans="2:4" ht="15.95" customHeight="1" x14ac:dyDescent="0.25">
      <c r="B244" s="392"/>
      <c r="C244" s="393" t="s">
        <v>1064</v>
      </c>
      <c r="D244" s="831" t="s">
        <v>1065</v>
      </c>
    </row>
    <row r="245" spans="2:4" ht="15.95" customHeight="1" x14ac:dyDescent="0.25">
      <c r="B245" s="390"/>
      <c r="C245" s="391" t="s">
        <v>1066</v>
      </c>
      <c r="D245" s="832" t="s">
        <v>1067</v>
      </c>
    </row>
    <row r="246" spans="2:4" ht="15.95" customHeight="1" x14ac:dyDescent="0.25">
      <c r="B246" s="392"/>
      <c r="C246" s="393" t="s">
        <v>1068</v>
      </c>
      <c r="D246" s="831" t="s">
        <v>1069</v>
      </c>
    </row>
    <row r="247" spans="2:4" ht="15.95" customHeight="1" x14ac:dyDescent="0.25">
      <c r="B247" s="390"/>
      <c r="C247" s="391" t="s">
        <v>1070</v>
      </c>
      <c r="D247" s="832" t="s">
        <v>1071</v>
      </c>
    </row>
    <row r="248" spans="2:4" ht="15.95" customHeight="1" x14ac:dyDescent="0.25">
      <c r="B248" s="392"/>
      <c r="C248" s="393" t="s">
        <v>1072</v>
      </c>
      <c r="D248" s="831" t="s">
        <v>1073</v>
      </c>
    </row>
    <row r="249" spans="2:4" ht="15.95" customHeight="1" x14ac:dyDescent="0.25">
      <c r="B249" s="390"/>
      <c r="C249" s="391" t="s">
        <v>1074</v>
      </c>
      <c r="D249" s="832" t="s">
        <v>1075</v>
      </c>
    </row>
    <row r="250" spans="2:4" ht="15.95" customHeight="1" x14ac:dyDescent="0.25">
      <c r="B250" s="392"/>
      <c r="C250" s="393" t="s">
        <v>1076</v>
      </c>
      <c r="D250" s="831" t="s">
        <v>1077</v>
      </c>
    </row>
    <row r="251" spans="2:4" ht="15.95" customHeight="1" x14ac:dyDescent="0.25">
      <c r="B251" s="390"/>
      <c r="C251" s="391" t="s">
        <v>1078</v>
      </c>
      <c r="D251" s="832" t="s">
        <v>1079</v>
      </c>
    </row>
    <row r="252" spans="2:4" ht="15.95" customHeight="1" x14ac:dyDescent="0.25">
      <c r="B252" s="392"/>
      <c r="C252" s="393" t="s">
        <v>1080</v>
      </c>
      <c r="D252" s="831" t="s">
        <v>726</v>
      </c>
    </row>
    <row r="253" spans="2:4" ht="15.95" customHeight="1" x14ac:dyDescent="0.25">
      <c r="B253" s="390"/>
      <c r="C253" s="391" t="s">
        <v>1081</v>
      </c>
      <c r="D253" s="832" t="s">
        <v>1082</v>
      </c>
    </row>
    <row r="254" spans="2:4" ht="15.95" customHeight="1" x14ac:dyDescent="0.25">
      <c r="B254" s="392"/>
      <c r="C254" s="393" t="s">
        <v>1083</v>
      </c>
      <c r="D254" s="831" t="s">
        <v>1084</v>
      </c>
    </row>
    <row r="255" spans="2:4" ht="15.95" customHeight="1" x14ac:dyDescent="0.25">
      <c r="B255" s="390"/>
      <c r="C255" s="391" t="s">
        <v>1085</v>
      </c>
      <c r="D255" s="832" t="s">
        <v>1086</v>
      </c>
    </row>
  </sheetData>
  <sheetProtection password="CA09" sheet="1" objects="1" scenarios="1"/>
  <mergeCells count="3">
    <mergeCell ref="B4:C4"/>
    <mergeCell ref="B1:F1"/>
    <mergeCell ref="B2:G2"/>
  </mergeCells>
  <hyperlinks>
    <hyperlink ref="A2:C2" location="Inhaltsverzeichnis!A1" display="zurück zum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2578125" defaultRowHeight="15" x14ac:dyDescent="0.25"/>
  <cols>
    <col min="1" max="1" width="5.5703125" customWidth="1"/>
    <col min="2" max="2" width="10.42578125" style="56" customWidth="1"/>
    <col min="3" max="3" width="9.5703125" style="56" customWidth="1"/>
    <col min="4" max="4" width="12.7109375" style="56" customWidth="1"/>
    <col min="5" max="5" width="11.5703125" style="56" customWidth="1"/>
    <col min="6" max="6" width="10.42578125" style="56" customWidth="1"/>
    <col min="7" max="7" width="9.42578125" style="56" customWidth="1"/>
    <col min="8" max="8" width="9.85546875" style="56" customWidth="1"/>
    <col min="9" max="9" width="13.28515625" style="56" customWidth="1"/>
  </cols>
  <sheetData>
    <row r="1" spans="1:13" ht="8.25" customHeight="1" x14ac:dyDescent="0.25"/>
    <row r="2" spans="1:13" ht="45.75" customHeight="1" x14ac:dyDescent="0.25">
      <c r="B2" s="1012" t="s">
        <v>2102</v>
      </c>
      <c r="C2" s="1012"/>
      <c r="D2" s="1012"/>
      <c r="E2" s="1012"/>
      <c r="F2" s="1012"/>
    </row>
    <row r="3" spans="1:13" s="41" customFormat="1" ht="20.100000000000001" customHeight="1" x14ac:dyDescent="0.2">
      <c r="A3" s="6"/>
      <c r="B3" s="1373" t="s">
        <v>1536</v>
      </c>
      <c r="C3" s="1373"/>
      <c r="D3" s="1373"/>
      <c r="E3" s="1373"/>
      <c r="F3" s="1373"/>
      <c r="G3" s="1373"/>
      <c r="H3" s="51"/>
      <c r="I3" s="51"/>
      <c r="J3" s="51"/>
      <c r="K3" s="782"/>
      <c r="L3" s="782"/>
      <c r="M3" s="782"/>
    </row>
    <row r="4" spans="1:13" s="56" customFormat="1" ht="20.25" customHeight="1" thickBot="1" x14ac:dyDescent="0.3"/>
    <row r="5" spans="1:13" ht="15.95" customHeight="1" thickBot="1" x14ac:dyDescent="0.3">
      <c r="B5" s="2416" t="s">
        <v>1169</v>
      </c>
      <c r="C5" s="2417"/>
      <c r="D5" s="2417"/>
      <c r="E5" s="2417"/>
      <c r="F5" s="2417"/>
      <c r="G5" s="2417"/>
      <c r="H5" s="2417"/>
      <c r="I5" s="2418"/>
    </row>
    <row r="6" spans="1:13" ht="15.95" customHeight="1" x14ac:dyDescent="0.25">
      <c r="B6" s="2419" t="s">
        <v>345</v>
      </c>
      <c r="C6" s="2419"/>
      <c r="D6" s="2419"/>
      <c r="E6" s="2419"/>
      <c r="F6" s="2419"/>
      <c r="G6" s="2419"/>
      <c r="H6" s="2419"/>
      <c r="I6" s="185" t="s">
        <v>29</v>
      </c>
    </row>
    <row r="7" spans="1:13" ht="15.95" customHeight="1" x14ac:dyDescent="0.25">
      <c r="B7" s="2420"/>
      <c r="C7" s="2421" t="s">
        <v>346</v>
      </c>
      <c r="D7" s="2422"/>
      <c r="E7" s="2422"/>
      <c r="F7" s="2422"/>
      <c r="G7" s="2422"/>
      <c r="H7" s="2422"/>
      <c r="I7" s="186" t="s">
        <v>349</v>
      </c>
    </row>
    <row r="8" spans="1:13" ht="15.95" customHeight="1" x14ac:dyDescent="0.25">
      <c r="B8" s="2420"/>
      <c r="C8" s="2421" t="s">
        <v>347</v>
      </c>
      <c r="D8" s="2422"/>
      <c r="E8" s="2422"/>
      <c r="F8" s="2422"/>
      <c r="G8" s="2422"/>
      <c r="H8" s="2422"/>
      <c r="I8" s="186" t="s">
        <v>350</v>
      </c>
    </row>
    <row r="9" spans="1:13" ht="15.95" customHeight="1" x14ac:dyDescent="0.25">
      <c r="B9" s="2420"/>
      <c r="C9" s="2421" t="s">
        <v>348</v>
      </c>
      <c r="D9" s="2422"/>
      <c r="E9" s="2422"/>
      <c r="F9" s="2422"/>
      <c r="G9" s="2422"/>
      <c r="H9" s="2422"/>
      <c r="I9" s="186" t="s">
        <v>351</v>
      </c>
    </row>
    <row r="10" spans="1:13" ht="15.95" customHeight="1" x14ac:dyDescent="0.25">
      <c r="B10" s="2420"/>
      <c r="C10" s="2421" t="s">
        <v>352</v>
      </c>
      <c r="D10" s="2421"/>
      <c r="E10" s="2421"/>
      <c r="F10" s="2421"/>
      <c r="G10" s="2421"/>
      <c r="H10" s="2421"/>
      <c r="I10" s="186"/>
    </row>
    <row r="11" spans="1:13" ht="15.95" customHeight="1" x14ac:dyDescent="0.25">
      <c r="B11" s="2420"/>
      <c r="C11" s="2421" t="s">
        <v>1168</v>
      </c>
      <c r="D11" s="2422"/>
      <c r="E11" s="2422"/>
      <c r="F11" s="2422"/>
      <c r="G11" s="2422"/>
      <c r="H11" s="2422"/>
      <c r="I11" s="186" t="s">
        <v>47</v>
      </c>
    </row>
    <row r="12" spans="1:13" ht="15.95" customHeight="1" x14ac:dyDescent="0.25">
      <c r="B12" s="2426" t="s">
        <v>353</v>
      </c>
      <c r="C12" s="2427"/>
      <c r="D12" s="2427"/>
      <c r="E12" s="2427"/>
      <c r="F12" s="2427"/>
      <c r="G12" s="2427"/>
      <c r="H12" s="2428"/>
      <c r="I12" s="186" t="s">
        <v>356</v>
      </c>
    </row>
    <row r="13" spans="1:13" ht="15.95" customHeight="1" x14ac:dyDescent="0.25">
      <c r="B13" s="2426" t="s">
        <v>354</v>
      </c>
      <c r="C13" s="2427"/>
      <c r="D13" s="2427"/>
      <c r="E13" s="2427"/>
      <c r="F13" s="2427"/>
      <c r="G13" s="2427"/>
      <c r="H13" s="2428"/>
      <c r="I13" s="186" t="s">
        <v>357</v>
      </c>
    </row>
    <row r="14" spans="1:13" ht="15.95" customHeight="1" x14ac:dyDescent="0.25">
      <c r="B14" s="2426" t="s">
        <v>355</v>
      </c>
      <c r="C14" s="2427"/>
      <c r="D14" s="2427"/>
      <c r="E14" s="2427"/>
      <c r="F14" s="2427"/>
      <c r="G14" s="2427"/>
      <c r="H14" s="2428"/>
      <c r="I14" s="186" t="s">
        <v>358</v>
      </c>
    </row>
    <row r="15" spans="1:13" ht="15.95" customHeight="1" x14ac:dyDescent="0.25">
      <c r="B15" s="2426" t="s">
        <v>359</v>
      </c>
      <c r="C15" s="2427"/>
      <c r="D15" s="2427"/>
      <c r="E15" s="2427"/>
      <c r="F15" s="2427"/>
      <c r="G15" s="2427"/>
      <c r="H15" s="2428"/>
      <c r="I15" s="186" t="s">
        <v>31</v>
      </c>
    </row>
    <row r="16" spans="1:13" ht="15.95" customHeight="1" x14ac:dyDescent="0.25">
      <c r="B16" s="2423" t="s">
        <v>360</v>
      </c>
      <c r="C16" s="2424"/>
      <c r="D16" s="2424"/>
      <c r="E16" s="2424"/>
      <c r="F16" s="2424"/>
      <c r="G16" s="2424"/>
      <c r="H16" s="2425"/>
      <c r="I16" s="186"/>
    </row>
    <row r="17" spans="2:9" ht="15.95" customHeight="1" x14ac:dyDescent="0.25">
      <c r="B17" s="2438"/>
      <c r="C17" s="2423" t="s">
        <v>371</v>
      </c>
      <c r="D17" s="2424"/>
      <c r="E17" s="2424"/>
      <c r="F17" s="2424"/>
      <c r="G17" s="2424"/>
      <c r="H17" s="2425"/>
      <c r="I17" s="186" t="s">
        <v>361</v>
      </c>
    </row>
    <row r="18" spans="2:9" ht="15.95" customHeight="1" x14ac:dyDescent="0.25">
      <c r="B18" s="2439"/>
      <c r="C18" s="2423" t="s">
        <v>372</v>
      </c>
      <c r="D18" s="2424"/>
      <c r="E18" s="2424"/>
      <c r="F18" s="2424"/>
      <c r="G18" s="2424"/>
      <c r="H18" s="2425"/>
      <c r="I18" s="186" t="s">
        <v>27</v>
      </c>
    </row>
    <row r="19" spans="2:9" ht="15.95" customHeight="1" x14ac:dyDescent="0.25">
      <c r="B19" s="2440"/>
      <c r="C19" s="2423" t="s">
        <v>373</v>
      </c>
      <c r="D19" s="2424"/>
      <c r="E19" s="2424"/>
      <c r="F19" s="2424"/>
      <c r="G19" s="2424"/>
      <c r="H19" s="2425"/>
      <c r="I19" s="186" t="s">
        <v>362</v>
      </c>
    </row>
    <row r="20" spans="2:9" ht="15.95" customHeight="1" x14ac:dyDescent="0.25">
      <c r="B20" s="2426" t="s">
        <v>363</v>
      </c>
      <c r="C20" s="2427"/>
      <c r="D20" s="2427"/>
      <c r="E20" s="2427"/>
      <c r="F20" s="2427"/>
      <c r="G20" s="2427"/>
      <c r="H20" s="2428"/>
      <c r="I20" s="186" t="s">
        <v>364</v>
      </c>
    </row>
    <row r="21" spans="2:9" ht="15.95" customHeight="1" x14ac:dyDescent="0.25">
      <c r="B21" s="2435"/>
      <c r="C21" s="2423" t="s">
        <v>374</v>
      </c>
      <c r="D21" s="2424"/>
      <c r="E21" s="2424"/>
      <c r="F21" s="2424"/>
      <c r="G21" s="2424"/>
      <c r="H21" s="2425"/>
      <c r="I21" s="186"/>
    </row>
    <row r="22" spans="2:9" ht="15.95" customHeight="1" x14ac:dyDescent="0.25">
      <c r="B22" s="2436"/>
      <c r="C22" s="2423" t="s">
        <v>375</v>
      </c>
      <c r="D22" s="2424"/>
      <c r="E22" s="2424"/>
      <c r="F22" s="2424"/>
      <c r="G22" s="2424"/>
      <c r="H22" s="2425"/>
      <c r="I22" s="186"/>
    </row>
    <row r="23" spans="2:9" ht="15.95" customHeight="1" x14ac:dyDescent="0.25">
      <c r="B23" s="2436"/>
      <c r="C23" s="2423" t="s">
        <v>376</v>
      </c>
      <c r="D23" s="2424"/>
      <c r="E23" s="2424"/>
      <c r="F23" s="2424"/>
      <c r="G23" s="2424"/>
      <c r="H23" s="2425"/>
      <c r="I23" s="186" t="s">
        <v>365</v>
      </c>
    </row>
    <row r="24" spans="2:9" ht="15.95" customHeight="1" x14ac:dyDescent="0.25">
      <c r="B24" s="2437"/>
      <c r="C24" s="2423" t="s">
        <v>377</v>
      </c>
      <c r="D24" s="2424"/>
      <c r="E24" s="2424"/>
      <c r="F24" s="2424"/>
      <c r="G24" s="2424"/>
      <c r="H24" s="2425"/>
      <c r="I24" s="186" t="s">
        <v>366</v>
      </c>
    </row>
    <row r="25" spans="2:9" ht="15.95" customHeight="1" x14ac:dyDescent="0.25">
      <c r="B25" s="2426" t="s">
        <v>367</v>
      </c>
      <c r="C25" s="2427"/>
      <c r="D25" s="2427"/>
      <c r="E25" s="2427"/>
      <c r="F25" s="2427"/>
      <c r="G25" s="2427"/>
      <c r="H25" s="2428"/>
      <c r="I25" s="186" t="s">
        <v>30</v>
      </c>
    </row>
    <row r="26" spans="2:9" ht="15.95" customHeight="1" x14ac:dyDescent="0.25">
      <c r="B26" s="2426" t="s">
        <v>368</v>
      </c>
      <c r="C26" s="2427"/>
      <c r="D26" s="2427"/>
      <c r="E26" s="2427"/>
      <c r="F26" s="2427"/>
      <c r="G26" s="2427"/>
      <c r="H26" s="2428"/>
      <c r="I26" s="186" t="s">
        <v>378</v>
      </c>
    </row>
    <row r="27" spans="2:9" ht="15.95" customHeight="1" x14ac:dyDescent="0.25">
      <c r="B27" s="2423" t="s">
        <v>369</v>
      </c>
      <c r="C27" s="2424"/>
      <c r="D27" s="2424"/>
      <c r="E27" s="2424"/>
      <c r="F27" s="2424"/>
      <c r="G27" s="2424"/>
      <c r="H27" s="2425"/>
      <c r="I27" s="186" t="s">
        <v>26</v>
      </c>
    </row>
    <row r="28" spans="2:9" ht="15.95" customHeight="1" x14ac:dyDescent="0.25">
      <c r="B28" s="2426" t="s">
        <v>370</v>
      </c>
      <c r="C28" s="2427"/>
      <c r="D28" s="2427"/>
      <c r="E28" s="2427"/>
      <c r="F28" s="2427"/>
      <c r="G28" s="2427"/>
      <c r="H28" s="2428"/>
      <c r="I28" s="186" t="s">
        <v>379</v>
      </c>
    </row>
    <row r="29" spans="2:9" ht="15.95" customHeight="1" x14ac:dyDescent="0.25">
      <c r="B29" s="2432"/>
      <c r="C29" s="2421" t="s">
        <v>380</v>
      </c>
      <c r="D29" s="2421"/>
      <c r="E29" s="2421"/>
      <c r="F29" s="2421"/>
      <c r="G29" s="2421"/>
      <c r="H29" s="2421"/>
      <c r="I29" s="186"/>
    </row>
    <row r="30" spans="2:9" ht="15.95" customHeight="1" x14ac:dyDescent="0.25">
      <c r="B30" s="2433"/>
      <c r="C30" s="2434"/>
      <c r="D30" s="2421" t="s">
        <v>397</v>
      </c>
      <c r="E30" s="2421"/>
      <c r="F30" s="2421"/>
      <c r="G30" s="2421"/>
      <c r="H30" s="2421"/>
      <c r="I30" s="186" t="s">
        <v>382</v>
      </c>
    </row>
    <row r="31" spans="2:9" ht="15.95" customHeight="1" x14ac:dyDescent="0.25">
      <c r="B31" s="2433"/>
      <c r="C31" s="2434"/>
      <c r="D31" s="2421" t="s">
        <v>398</v>
      </c>
      <c r="E31" s="2421"/>
      <c r="F31" s="2421"/>
      <c r="G31" s="2421"/>
      <c r="H31" s="2421"/>
      <c r="I31" s="186" t="s">
        <v>34</v>
      </c>
    </row>
    <row r="32" spans="2:9" ht="15.95" customHeight="1" x14ac:dyDescent="0.25">
      <c r="B32" s="2433"/>
      <c r="C32" s="2434"/>
      <c r="D32" s="2421" t="s">
        <v>399</v>
      </c>
      <c r="E32" s="2421"/>
      <c r="F32" s="2421"/>
      <c r="G32" s="2421"/>
      <c r="H32" s="2421"/>
      <c r="I32" s="186" t="s">
        <v>33</v>
      </c>
    </row>
    <row r="33" spans="2:9" ht="15.95" customHeight="1" x14ac:dyDescent="0.25">
      <c r="B33" s="2433"/>
      <c r="C33" s="2434"/>
      <c r="D33" s="2421" t="s">
        <v>400</v>
      </c>
      <c r="E33" s="2421"/>
      <c r="F33" s="2421"/>
      <c r="G33" s="2421"/>
      <c r="H33" s="2421"/>
      <c r="I33" s="186" t="s">
        <v>28</v>
      </c>
    </row>
    <row r="34" spans="2:9" ht="15.95" customHeight="1" x14ac:dyDescent="0.25">
      <c r="B34" s="2432"/>
      <c r="C34" s="2429" t="s">
        <v>381</v>
      </c>
      <c r="D34" s="2430"/>
      <c r="E34" s="2430"/>
      <c r="F34" s="2430"/>
      <c r="G34" s="2430"/>
      <c r="H34" s="2431"/>
      <c r="I34" s="186"/>
    </row>
    <row r="35" spans="2:9" ht="15.95" customHeight="1" x14ac:dyDescent="0.25">
      <c r="B35" s="2426" t="s">
        <v>383</v>
      </c>
      <c r="C35" s="2427"/>
      <c r="D35" s="2427"/>
      <c r="E35" s="2427"/>
      <c r="F35" s="2427"/>
      <c r="G35" s="2427"/>
      <c r="H35" s="2428"/>
      <c r="I35" s="186" t="s">
        <v>389</v>
      </c>
    </row>
    <row r="36" spans="2:9" ht="15.95" customHeight="1" x14ac:dyDescent="0.25">
      <c r="B36" s="2426" t="s">
        <v>384</v>
      </c>
      <c r="C36" s="2427"/>
      <c r="D36" s="2427"/>
      <c r="E36" s="2427"/>
      <c r="F36" s="2427"/>
      <c r="G36" s="2427"/>
      <c r="H36" s="2428"/>
      <c r="I36" s="186" t="s">
        <v>390</v>
      </c>
    </row>
    <row r="37" spans="2:9" ht="15.95" customHeight="1" x14ac:dyDescent="0.25">
      <c r="B37" s="2423" t="s">
        <v>385</v>
      </c>
      <c r="C37" s="2424"/>
      <c r="D37" s="2424"/>
      <c r="E37" s="2424"/>
      <c r="F37" s="2424"/>
      <c r="G37" s="2424"/>
      <c r="H37" s="2425"/>
      <c r="I37" s="186" t="s">
        <v>391</v>
      </c>
    </row>
    <row r="38" spans="2:9" ht="15.95" customHeight="1" x14ac:dyDescent="0.25">
      <c r="B38" s="2426" t="s">
        <v>25</v>
      </c>
      <c r="C38" s="2427"/>
      <c r="D38" s="2427"/>
      <c r="E38" s="2427"/>
      <c r="F38" s="2427"/>
      <c r="G38" s="2427"/>
      <c r="H38" s="2428"/>
      <c r="I38" s="186" t="s">
        <v>392</v>
      </c>
    </row>
    <row r="39" spans="2:9" ht="15.95" customHeight="1" x14ac:dyDescent="0.25">
      <c r="B39" s="2426" t="s">
        <v>386</v>
      </c>
      <c r="C39" s="2427"/>
      <c r="D39" s="2427"/>
      <c r="E39" s="2427"/>
      <c r="F39" s="2427"/>
      <c r="G39" s="2427"/>
      <c r="H39" s="2428"/>
      <c r="I39" s="186" t="s">
        <v>393</v>
      </c>
    </row>
    <row r="40" spans="2:9" ht="15.95" customHeight="1" x14ac:dyDescent="0.25">
      <c r="B40" s="2426" t="s">
        <v>387</v>
      </c>
      <c r="C40" s="2427"/>
      <c r="D40" s="2427"/>
      <c r="E40" s="2427"/>
      <c r="F40" s="2427"/>
      <c r="G40" s="2427"/>
      <c r="H40" s="2428"/>
      <c r="I40" s="186" t="s">
        <v>394</v>
      </c>
    </row>
    <row r="41" spans="2:9" ht="15.95" customHeight="1" x14ac:dyDescent="0.25">
      <c r="B41" s="2423" t="s">
        <v>388</v>
      </c>
      <c r="C41" s="2424"/>
      <c r="D41" s="2424"/>
      <c r="E41" s="2424"/>
      <c r="F41" s="2424"/>
      <c r="G41" s="2424"/>
      <c r="H41" s="2425"/>
      <c r="I41" s="186" t="s">
        <v>395</v>
      </c>
    </row>
    <row r="42" spans="2:9" ht="15.95" customHeight="1" x14ac:dyDescent="0.25">
      <c r="B42" s="2426" t="s">
        <v>32</v>
      </c>
      <c r="C42" s="2427"/>
      <c r="D42" s="2427"/>
      <c r="E42" s="2427"/>
      <c r="F42" s="2427"/>
      <c r="G42" s="2427"/>
      <c r="H42" s="2428"/>
      <c r="I42" s="186" t="s">
        <v>396</v>
      </c>
    </row>
    <row r="43" spans="2:9" x14ac:dyDescent="0.25">
      <c r="B43" s="40"/>
      <c r="C43" s="40"/>
      <c r="D43" s="40"/>
      <c r="E43" s="40"/>
      <c r="F43" s="40"/>
      <c r="G43" s="40"/>
      <c r="H43" s="40"/>
      <c r="I43" s="40"/>
    </row>
    <row r="44" spans="2:9" x14ac:dyDescent="0.25">
      <c r="B44" s="40"/>
      <c r="C44" s="40"/>
      <c r="D44" s="40"/>
      <c r="E44" s="40"/>
      <c r="F44" s="40"/>
      <c r="G44" s="40"/>
      <c r="H44" s="40"/>
    </row>
    <row r="45" spans="2:9" x14ac:dyDescent="0.25">
      <c r="B45" s="40"/>
      <c r="C45" s="40"/>
      <c r="D45" s="40"/>
      <c r="E45" s="40"/>
      <c r="F45" s="40"/>
      <c r="G45" s="40"/>
      <c r="H45" s="40"/>
    </row>
    <row r="46" spans="2:9" x14ac:dyDescent="0.25">
      <c r="I46" s="40"/>
    </row>
    <row r="47" spans="2:9" x14ac:dyDescent="0.25">
      <c r="B47"/>
      <c r="C47"/>
      <c r="D47" s="40"/>
      <c r="E47" s="40"/>
      <c r="F47" s="40"/>
      <c r="G47" s="40"/>
      <c r="H47" s="40"/>
    </row>
  </sheetData>
  <sheetProtection password="CA09" sheet="1" objects="1" scenarios="1"/>
  <mergeCells count="45">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C19:H19"/>
    <mergeCell ref="B12:H12"/>
    <mergeCell ref="B13:H13"/>
    <mergeCell ref="B14:H14"/>
    <mergeCell ref="B15:H15"/>
    <mergeCell ref="B5:I5"/>
    <mergeCell ref="B6:H6"/>
    <mergeCell ref="B7:B11"/>
    <mergeCell ref="C7:H7"/>
    <mergeCell ref="C8:H8"/>
    <mergeCell ref="C9:H9"/>
    <mergeCell ref="C10:H10"/>
    <mergeCell ref="C11:H11"/>
  </mergeCells>
  <hyperlinks>
    <hyperlink ref="A3:C3" location="Inhaltsverzeichnis!A1" display="zurück zum Inhaltsverzeichnis" xr:uid="{00000000-0004-0000-2E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N35"/>
  <sheetViews>
    <sheetView showGridLines="0" workbookViewId="0">
      <pane ySplit="3" topLeftCell="A4" activePane="bottomLeft" state="frozen"/>
      <selection activeCell="F16" sqref="F16:G18"/>
      <selection pane="bottomLeft"/>
    </sheetView>
  </sheetViews>
  <sheetFormatPr baseColWidth="10" defaultColWidth="11.42578125" defaultRowHeight="15" x14ac:dyDescent="0.25"/>
  <cols>
    <col min="1" max="1" width="1.7109375" style="56" customWidth="1"/>
    <col min="2" max="2" width="2.42578125" style="56" customWidth="1"/>
    <col min="3" max="3" width="2.28515625" style="56" customWidth="1"/>
    <col min="4" max="4" width="6.42578125" style="56" customWidth="1"/>
    <col min="5" max="10" width="5.7109375" style="56" customWidth="1"/>
    <col min="11" max="12" width="4.85546875" style="56" customWidth="1"/>
    <col min="13" max="13" width="6.85546875" style="36" customWidth="1"/>
    <col min="14" max="14" width="1.7109375" style="36" customWidth="1"/>
    <col min="15" max="15" width="2.42578125" style="36" customWidth="1"/>
    <col min="16" max="16" width="3" style="36" customWidth="1"/>
    <col min="17" max="17" width="4.85546875" style="36" customWidth="1"/>
    <col min="18" max="18" width="1.42578125" style="36" customWidth="1"/>
    <col min="19" max="19" width="4.85546875" style="36" customWidth="1"/>
    <col min="20" max="20" width="2.28515625" style="36" customWidth="1"/>
    <col min="21" max="21" width="1.140625" style="36" customWidth="1"/>
    <col min="22" max="22" width="6.42578125" style="36" customWidth="1"/>
    <col min="23" max="23" width="5.85546875" style="36" customWidth="1"/>
    <col min="24" max="24" width="6.5703125" style="36" customWidth="1"/>
    <col min="25" max="26" width="4.85546875" style="36" customWidth="1"/>
    <col min="27" max="27" width="7.42578125" style="36" customWidth="1"/>
    <col min="28" max="29" width="4.85546875" style="36" customWidth="1"/>
    <col min="30" max="30" width="4" style="36" customWidth="1"/>
    <col min="31" max="31" width="8" style="36" customWidth="1"/>
    <col min="32" max="32" width="6.28515625" style="36" customWidth="1"/>
    <col min="33" max="33" width="13.5703125" style="36" customWidth="1"/>
    <col min="34" max="36" width="4.85546875" style="36" customWidth="1"/>
    <col min="37" max="37" width="11.7109375" style="36" customWidth="1"/>
    <col min="38" max="38" width="6" style="36" customWidth="1"/>
    <col min="39" max="39" width="5.42578125" style="36" customWidth="1"/>
    <col min="40" max="40" width="7.85546875" style="36" customWidth="1"/>
    <col min="41" max="41" width="4.5703125" style="36" customWidth="1"/>
    <col min="42" max="81" width="3.7109375" style="36" customWidth="1"/>
    <col min="82" max="16384" width="11.42578125" style="36"/>
  </cols>
  <sheetData>
    <row r="1" spans="1:40" ht="8.25" customHeight="1" x14ac:dyDescent="0.2">
      <c r="A1" s="76"/>
      <c r="B1" s="36"/>
      <c r="C1" s="36"/>
      <c r="D1" s="36"/>
      <c r="E1" s="36"/>
      <c r="F1" s="36"/>
      <c r="G1" s="36"/>
      <c r="H1" s="36"/>
      <c r="I1" s="36"/>
      <c r="J1" s="36"/>
      <c r="K1" s="36"/>
      <c r="L1" s="36"/>
    </row>
    <row r="2" spans="1:40" s="63" customFormat="1" ht="48.75" customHeight="1" x14ac:dyDescent="0.25">
      <c r="B2" s="1227" t="s">
        <v>1565</v>
      </c>
      <c r="C2" s="1227"/>
      <c r="D2" s="1227"/>
      <c r="E2" s="1227"/>
      <c r="F2" s="1227"/>
      <c r="G2" s="1227"/>
      <c r="H2" s="1227"/>
      <c r="I2" s="1227"/>
      <c r="J2" s="1227"/>
      <c r="K2" s="1227"/>
    </row>
    <row r="3" spans="1:40" s="41" customFormat="1" ht="20.100000000000001" customHeight="1" x14ac:dyDescent="0.2">
      <c r="A3" s="6"/>
      <c r="B3" s="1027" t="s">
        <v>1536</v>
      </c>
      <c r="C3" s="1027"/>
      <c r="D3" s="1027"/>
      <c r="E3" s="1027"/>
      <c r="F3" s="1027"/>
      <c r="G3" s="1027"/>
      <c r="H3" s="1027"/>
      <c r="I3" s="51"/>
      <c r="J3" s="51"/>
      <c r="K3" s="70"/>
      <c r="L3" s="70"/>
      <c r="M3" s="70"/>
    </row>
    <row r="4" spans="1:40" ht="12" customHeight="1" x14ac:dyDescent="0.2">
      <c r="A4" s="36"/>
      <c r="B4" s="36"/>
      <c r="C4" s="36"/>
      <c r="D4" s="37"/>
      <c r="E4" s="36"/>
      <c r="F4" s="36"/>
      <c r="G4" s="36"/>
      <c r="H4" s="36"/>
      <c r="I4" s="36"/>
      <c r="J4" s="36"/>
      <c r="K4" s="36"/>
      <c r="L4" s="36"/>
    </row>
    <row r="5" spans="1:40" s="56" customFormat="1" ht="29.1" customHeight="1" x14ac:dyDescent="0.25">
      <c r="B5" s="1228" t="s">
        <v>1595</v>
      </c>
      <c r="C5" s="1229"/>
      <c r="D5" s="1229"/>
      <c r="E5" s="1229"/>
      <c r="F5" s="1229"/>
      <c r="G5" s="1229"/>
      <c r="H5" s="1229"/>
      <c r="I5" s="1229"/>
      <c r="J5" s="1229"/>
      <c r="K5" s="1229"/>
      <c r="L5" s="1229"/>
      <c r="M5" s="1230"/>
      <c r="N5" s="1231" t="s">
        <v>1566</v>
      </c>
      <c r="O5" s="1232"/>
      <c r="P5" s="1232"/>
      <c r="Q5" s="1232"/>
      <c r="R5" s="1231" t="s">
        <v>1567</v>
      </c>
      <c r="S5" s="1232"/>
      <c r="T5" s="1232"/>
      <c r="U5" s="1232"/>
      <c r="V5" s="1233" t="s">
        <v>1568</v>
      </c>
      <c r="W5" s="1234"/>
      <c r="X5" s="1234"/>
      <c r="Y5" s="1234"/>
      <c r="Z5" s="1234"/>
      <c r="AA5" s="1234"/>
      <c r="AB5" s="1234"/>
      <c r="AC5" s="1234"/>
      <c r="AD5" s="1234"/>
      <c r="AE5" s="1235"/>
    </row>
    <row r="6" spans="1:40" s="56" customFormat="1" ht="24.95" customHeight="1" x14ac:dyDescent="0.25">
      <c r="B6" s="1236" t="s">
        <v>1569</v>
      </c>
      <c r="C6" s="1237"/>
      <c r="D6" s="1237"/>
      <c r="E6" s="1237"/>
      <c r="F6" s="1237"/>
      <c r="G6" s="1237"/>
      <c r="H6" s="1237"/>
      <c r="I6" s="1237"/>
      <c r="J6" s="1237"/>
      <c r="K6" s="1237"/>
      <c r="L6" s="1237"/>
      <c r="M6" s="1238"/>
      <c r="N6" s="1239"/>
      <c r="O6" s="1240"/>
      <c r="P6" s="1240"/>
      <c r="Q6" s="1241"/>
      <c r="R6" s="1242">
        <v>1234</v>
      </c>
      <c r="S6" s="1243"/>
      <c r="T6" s="1243"/>
      <c r="U6" s="1243"/>
      <c r="V6" s="1244"/>
      <c r="W6" s="1245"/>
      <c r="X6" s="1245"/>
      <c r="Y6" s="1245"/>
      <c r="Z6" s="1245"/>
      <c r="AA6" s="1245"/>
      <c r="AB6" s="1245"/>
      <c r="AC6" s="1245"/>
      <c r="AD6" s="1245"/>
      <c r="AE6" s="1246"/>
    </row>
    <row r="7" spans="1:40" s="56" customFormat="1" ht="24.95" customHeight="1" x14ac:dyDescent="0.25">
      <c r="B7" s="1236" t="s">
        <v>1570</v>
      </c>
      <c r="C7" s="1237"/>
      <c r="D7" s="1237"/>
      <c r="E7" s="1237"/>
      <c r="F7" s="1237"/>
      <c r="G7" s="1237"/>
      <c r="H7" s="1237"/>
      <c r="I7" s="1237"/>
      <c r="J7" s="1237"/>
      <c r="K7" s="1237"/>
      <c r="L7" s="1237"/>
      <c r="M7" s="1238"/>
      <c r="N7" s="1239"/>
      <c r="O7" s="1240"/>
      <c r="P7" s="1240"/>
      <c r="Q7" s="1241"/>
      <c r="R7" s="1242">
        <v>1450</v>
      </c>
      <c r="S7" s="1243"/>
      <c r="T7" s="1243"/>
      <c r="U7" s="1243"/>
      <c r="V7" s="1244"/>
      <c r="W7" s="1245"/>
      <c r="X7" s="1245"/>
      <c r="Y7" s="1245"/>
      <c r="Z7" s="1245"/>
      <c r="AA7" s="1245"/>
      <c r="AB7" s="1245"/>
      <c r="AC7" s="1245"/>
      <c r="AD7" s="1245"/>
      <c r="AE7" s="1246"/>
    </row>
    <row r="8" spans="1:40" s="56" customFormat="1" ht="6" customHeight="1" x14ac:dyDescent="0.25">
      <c r="B8" s="1308"/>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1309"/>
      <c r="AE8" s="1310"/>
    </row>
    <row r="9" spans="1:40" s="56" customFormat="1" ht="24.95" customHeight="1" x14ac:dyDescent="0.25">
      <c r="B9" s="1255" t="s">
        <v>1572</v>
      </c>
      <c r="C9" s="1256"/>
      <c r="D9" s="1256"/>
      <c r="E9" s="1256"/>
      <c r="F9" s="1256"/>
      <c r="G9" s="1256"/>
      <c r="H9" s="1256"/>
      <c r="I9" s="1256"/>
      <c r="J9" s="1256"/>
      <c r="K9" s="1256"/>
      <c r="L9" s="1256"/>
      <c r="M9" s="1257"/>
      <c r="N9" s="1250"/>
      <c r="O9" s="1251"/>
      <c r="P9" s="1251"/>
      <c r="Q9" s="1252"/>
      <c r="R9" s="1250">
        <f>SUM(R10:U14)</f>
        <v>29</v>
      </c>
      <c r="S9" s="1251"/>
      <c r="T9" s="1251"/>
      <c r="U9" s="1252"/>
      <c r="V9" s="1258" t="s">
        <v>1328</v>
      </c>
      <c r="W9" s="1259"/>
      <c r="X9" s="1259"/>
      <c r="Y9" s="1259"/>
      <c r="Z9" s="1259"/>
      <c r="AA9" s="1259"/>
      <c r="AB9" s="1259"/>
      <c r="AC9" s="1259"/>
      <c r="AD9" s="1259"/>
      <c r="AE9" s="1259"/>
      <c r="AF9" s="35"/>
      <c r="AG9" s="35"/>
      <c r="AH9" s="35"/>
      <c r="AI9" s="35"/>
      <c r="AJ9" s="35"/>
      <c r="AK9" s="35"/>
      <c r="AL9" s="35"/>
      <c r="AM9" s="35"/>
      <c r="AN9" s="35"/>
    </row>
    <row r="10" spans="1:40" s="56" customFormat="1" ht="24.95" customHeight="1" x14ac:dyDescent="0.25">
      <c r="B10" s="285"/>
      <c r="C10" s="1247" t="s">
        <v>1571</v>
      </c>
      <c r="D10" s="1248"/>
      <c r="E10" s="1248"/>
      <c r="F10" s="1248"/>
      <c r="G10" s="1248"/>
      <c r="H10" s="1248"/>
      <c r="I10" s="1248"/>
      <c r="J10" s="1248"/>
      <c r="K10" s="1248"/>
      <c r="L10" s="1248"/>
      <c r="M10" s="1249"/>
      <c r="N10" s="1250" t="s">
        <v>1280</v>
      </c>
      <c r="O10" s="1251"/>
      <c r="P10" s="1251"/>
      <c r="Q10" s="1252"/>
      <c r="R10" s="1250">
        <v>15</v>
      </c>
      <c r="S10" s="1251"/>
      <c r="T10" s="1251"/>
      <c r="U10" s="1252"/>
      <c r="V10" s="1253" t="s">
        <v>1575</v>
      </c>
      <c r="W10" s="1254"/>
      <c r="X10" s="1254"/>
      <c r="Y10" s="1254"/>
      <c r="Z10" s="1254"/>
      <c r="AA10" s="1254"/>
      <c r="AB10" s="1254"/>
      <c r="AC10" s="1254"/>
      <c r="AD10" s="1254"/>
      <c r="AE10" s="1254"/>
      <c r="AF10" s="35"/>
      <c r="AG10" s="35"/>
      <c r="AH10" s="35"/>
      <c r="AI10" s="35"/>
      <c r="AJ10" s="35"/>
      <c r="AK10" s="35"/>
      <c r="AL10" s="35"/>
      <c r="AM10" s="35"/>
      <c r="AN10" s="35"/>
    </row>
    <row r="11" spans="1:40" s="56" customFormat="1" ht="24.95" customHeight="1" x14ac:dyDescent="0.25">
      <c r="B11" s="285"/>
      <c r="C11" s="1265" t="s">
        <v>2208</v>
      </c>
      <c r="D11" s="1266"/>
      <c r="E11" s="1266"/>
      <c r="F11" s="1266"/>
      <c r="G11" s="1266"/>
      <c r="H11" s="1266"/>
      <c r="I11" s="1266"/>
      <c r="J11" s="1266"/>
      <c r="K11" s="1266"/>
      <c r="L11" s="1266"/>
      <c r="M11" s="1267"/>
      <c r="N11" s="1250" t="s">
        <v>1283</v>
      </c>
      <c r="O11" s="1251"/>
      <c r="P11" s="1251"/>
      <c r="Q11" s="1252"/>
      <c r="R11" s="1250">
        <v>4</v>
      </c>
      <c r="S11" s="1251"/>
      <c r="T11" s="1251"/>
      <c r="U11" s="1252"/>
      <c r="V11" s="1260"/>
      <c r="W11" s="1261"/>
      <c r="X11" s="1261"/>
      <c r="Y11" s="1261"/>
      <c r="Z11" s="1261"/>
      <c r="AA11" s="1261"/>
      <c r="AB11" s="1261"/>
      <c r="AC11" s="1261"/>
      <c r="AD11" s="1261"/>
      <c r="AE11" s="1261"/>
      <c r="AF11" s="35"/>
      <c r="AG11" s="35"/>
      <c r="AH11" s="35"/>
      <c r="AI11" s="35"/>
      <c r="AJ11" s="35"/>
      <c r="AK11" s="35"/>
      <c r="AL11" s="35"/>
      <c r="AM11" s="35"/>
      <c r="AN11" s="35"/>
    </row>
    <row r="12" spans="1:40" s="56" customFormat="1" ht="24.95" customHeight="1" x14ac:dyDescent="0.25">
      <c r="B12" s="285"/>
      <c r="C12" s="1265" t="s">
        <v>1573</v>
      </c>
      <c r="D12" s="1266"/>
      <c r="E12" s="1266"/>
      <c r="F12" s="1266"/>
      <c r="G12" s="1266"/>
      <c r="H12" s="1266"/>
      <c r="I12" s="1266"/>
      <c r="J12" s="1266"/>
      <c r="K12" s="1266"/>
      <c r="L12" s="1266"/>
      <c r="M12" s="1267"/>
      <c r="N12" s="1250" t="s">
        <v>516</v>
      </c>
      <c r="O12" s="1251"/>
      <c r="P12" s="1251"/>
      <c r="Q12" s="1252"/>
      <c r="R12" s="1250">
        <v>3</v>
      </c>
      <c r="S12" s="1251"/>
      <c r="T12" s="1251"/>
      <c r="U12" s="1252"/>
      <c r="V12" s="1260"/>
      <c r="W12" s="1261"/>
      <c r="X12" s="1261"/>
      <c r="Y12" s="1261"/>
      <c r="Z12" s="1261"/>
      <c r="AA12" s="1261"/>
      <c r="AB12" s="1261"/>
      <c r="AC12" s="1261"/>
      <c r="AD12" s="1261"/>
      <c r="AE12" s="1261"/>
      <c r="AF12" s="35"/>
      <c r="AG12" s="35"/>
      <c r="AH12" s="35"/>
      <c r="AI12" s="35"/>
      <c r="AJ12" s="35"/>
      <c r="AK12" s="35"/>
      <c r="AL12" s="35"/>
      <c r="AM12" s="35"/>
      <c r="AN12" s="35"/>
    </row>
    <row r="13" spans="1:40" s="56" customFormat="1" ht="24.95" customHeight="1" x14ac:dyDescent="0.25">
      <c r="B13" s="285"/>
      <c r="C13" s="1265" t="s">
        <v>1574</v>
      </c>
      <c r="D13" s="1266"/>
      <c r="E13" s="1266"/>
      <c r="F13" s="1266"/>
      <c r="G13" s="1266"/>
      <c r="H13" s="1266"/>
      <c r="I13" s="1266"/>
      <c r="J13" s="1266"/>
      <c r="K13" s="1266"/>
      <c r="L13" s="1266"/>
      <c r="M13" s="1267"/>
      <c r="N13" s="1250" t="s">
        <v>22</v>
      </c>
      <c r="O13" s="1251"/>
      <c r="P13" s="1251"/>
      <c r="Q13" s="1252"/>
      <c r="R13" s="1250">
        <v>5</v>
      </c>
      <c r="S13" s="1251"/>
      <c r="T13" s="1251"/>
      <c r="U13" s="1252"/>
      <c r="V13" s="1268" t="s">
        <v>1576</v>
      </c>
      <c r="W13" s="1269"/>
      <c r="X13" s="1269"/>
      <c r="Y13" s="1269"/>
      <c r="Z13" s="1269"/>
      <c r="AA13" s="1269"/>
      <c r="AB13" s="1269"/>
      <c r="AC13" s="1269"/>
      <c r="AD13" s="1269"/>
      <c r="AE13" s="1270"/>
      <c r="AF13" s="35"/>
      <c r="AG13" s="35"/>
      <c r="AH13" s="35"/>
      <c r="AI13" s="35"/>
      <c r="AJ13" s="35"/>
      <c r="AK13" s="35"/>
      <c r="AL13" s="35"/>
      <c r="AM13" s="35"/>
      <c r="AN13" s="35"/>
    </row>
    <row r="14" spans="1:40" s="56" customFormat="1" ht="24.95" customHeight="1" x14ac:dyDescent="0.25">
      <c r="B14" s="285"/>
      <c r="C14" s="1262" t="s">
        <v>2209</v>
      </c>
      <c r="D14" s="1263"/>
      <c r="E14" s="1263"/>
      <c r="F14" s="1263"/>
      <c r="G14" s="1263"/>
      <c r="H14" s="1263"/>
      <c r="I14" s="1263"/>
      <c r="J14" s="1263"/>
      <c r="K14" s="1263"/>
      <c r="L14" s="1263"/>
      <c r="M14" s="1264"/>
      <c r="N14" s="1250" t="s">
        <v>1327</v>
      </c>
      <c r="O14" s="1251"/>
      <c r="P14" s="1251"/>
      <c r="Q14" s="1252"/>
      <c r="R14" s="1250">
        <v>2</v>
      </c>
      <c r="S14" s="1251"/>
      <c r="T14" s="1251"/>
      <c r="U14" s="1252"/>
      <c r="V14" s="1260" t="s">
        <v>2210</v>
      </c>
      <c r="W14" s="1261"/>
      <c r="X14" s="1261"/>
      <c r="Y14" s="1261"/>
      <c r="Z14" s="1261"/>
      <c r="AA14" s="1261"/>
      <c r="AB14" s="1261"/>
      <c r="AC14" s="1261"/>
      <c r="AD14" s="1261"/>
      <c r="AE14" s="1261"/>
      <c r="AF14" s="35"/>
      <c r="AG14" s="35"/>
      <c r="AH14" s="35"/>
      <c r="AI14" s="35"/>
      <c r="AJ14" s="35"/>
      <c r="AK14" s="35"/>
      <c r="AL14" s="35"/>
      <c r="AM14" s="35"/>
      <c r="AN14" s="35"/>
    </row>
    <row r="15" spans="1:40" s="56" customFormat="1" ht="11.25" customHeight="1" x14ac:dyDescent="0.25">
      <c r="B15" s="1306"/>
      <c r="C15" s="1307"/>
      <c r="D15" s="1307"/>
      <c r="E15" s="1307"/>
      <c r="F15" s="1307"/>
      <c r="G15" s="1307"/>
      <c r="H15" s="1307"/>
      <c r="I15" s="1307"/>
      <c r="J15" s="1307"/>
      <c r="K15" s="1307"/>
      <c r="L15" s="1307"/>
      <c r="M15" s="1307"/>
      <c r="N15" s="388"/>
      <c r="O15" s="388"/>
      <c r="P15" s="388"/>
      <c r="Q15" s="388"/>
      <c r="R15" s="388"/>
      <c r="S15" s="388"/>
      <c r="T15" s="388"/>
      <c r="U15" s="388"/>
      <c r="V15" s="388"/>
      <c r="W15" s="388"/>
      <c r="X15" s="388"/>
      <c r="Y15" s="388"/>
      <c r="Z15" s="388"/>
      <c r="AA15" s="388"/>
      <c r="AB15" s="388"/>
      <c r="AC15" s="388"/>
      <c r="AD15" s="388"/>
      <c r="AE15" s="389"/>
    </row>
    <row r="16" spans="1:40" s="56" customFormat="1" ht="24.95" customHeight="1" x14ac:dyDescent="0.25">
      <c r="B16" s="1255" t="s">
        <v>1577</v>
      </c>
      <c r="C16" s="1256"/>
      <c r="D16" s="1256"/>
      <c r="E16" s="1256"/>
      <c r="F16" s="1256"/>
      <c r="G16" s="1256"/>
      <c r="H16" s="1256"/>
      <c r="I16" s="1256"/>
      <c r="J16" s="1256"/>
      <c r="K16" s="1256"/>
      <c r="L16" s="1256"/>
      <c r="M16" s="1257"/>
      <c r="N16" s="1312"/>
      <c r="O16" s="1313"/>
      <c r="P16" s="1313"/>
      <c r="Q16" s="1314"/>
      <c r="R16" s="1250">
        <f>R7-R9</f>
        <v>1421</v>
      </c>
      <c r="S16" s="1251"/>
      <c r="T16" s="1251"/>
      <c r="U16" s="1252"/>
      <c r="V16" s="1268" t="s">
        <v>1578</v>
      </c>
      <c r="W16" s="1269"/>
      <c r="X16" s="1269"/>
      <c r="Y16" s="1269"/>
      <c r="Z16" s="1269"/>
      <c r="AA16" s="1269"/>
      <c r="AB16" s="1269"/>
      <c r="AC16" s="1269"/>
      <c r="AD16" s="1269"/>
      <c r="AE16" s="1270"/>
      <c r="AF16" s="1300" t="s">
        <v>1581</v>
      </c>
      <c r="AG16" s="1301"/>
      <c r="AH16" s="1301"/>
      <c r="AI16" s="1302"/>
      <c r="AJ16" s="1303" t="s">
        <v>1186</v>
      </c>
      <c r="AK16" s="1304"/>
      <c r="AL16" s="1304"/>
      <c r="AM16" s="1304"/>
      <c r="AN16" s="1305"/>
    </row>
    <row r="17" spans="2:40" s="56" customFormat="1" ht="24.95" customHeight="1" x14ac:dyDescent="0.25">
      <c r="B17" s="284"/>
      <c r="C17" s="1265" t="s">
        <v>1648</v>
      </c>
      <c r="D17" s="1266"/>
      <c r="E17" s="1266"/>
      <c r="F17" s="1266"/>
      <c r="G17" s="1266"/>
      <c r="H17" s="1266"/>
      <c r="I17" s="1266"/>
      <c r="J17" s="1266"/>
      <c r="K17" s="1266"/>
      <c r="L17" s="1266"/>
      <c r="M17" s="1267"/>
      <c r="N17" s="1250" t="s">
        <v>70</v>
      </c>
      <c r="O17" s="1251"/>
      <c r="P17" s="1251"/>
      <c r="Q17" s="1252"/>
      <c r="R17" s="1250">
        <v>145</v>
      </c>
      <c r="S17" s="1251"/>
      <c r="T17" s="1251"/>
      <c r="U17" s="1252"/>
      <c r="V17" s="1260" t="s">
        <v>2138</v>
      </c>
      <c r="W17" s="1261"/>
      <c r="X17" s="1261"/>
      <c r="Y17" s="1261"/>
      <c r="Z17" s="1261"/>
      <c r="AA17" s="1261"/>
      <c r="AB17" s="1261"/>
      <c r="AC17" s="1261"/>
      <c r="AD17" s="1261"/>
      <c r="AE17" s="1261"/>
      <c r="AF17" s="1274" t="s">
        <v>519</v>
      </c>
      <c r="AG17" s="1275"/>
      <c r="AH17" s="1275"/>
      <c r="AI17" s="1276"/>
      <c r="AJ17" s="1271" t="s">
        <v>1583</v>
      </c>
      <c r="AK17" s="1272"/>
      <c r="AL17" s="1272"/>
      <c r="AM17" s="1272"/>
      <c r="AN17" s="1273"/>
    </row>
    <row r="18" spans="2:40" s="56" customFormat="1" ht="24.95" customHeight="1" x14ac:dyDescent="0.25">
      <c r="B18" s="284"/>
      <c r="C18" s="1265" t="s">
        <v>1649</v>
      </c>
      <c r="D18" s="1266"/>
      <c r="E18" s="1266"/>
      <c r="F18" s="1266"/>
      <c r="G18" s="1266"/>
      <c r="H18" s="1266"/>
      <c r="I18" s="1266"/>
      <c r="J18" s="1266"/>
      <c r="K18" s="1266"/>
      <c r="L18" s="1266"/>
      <c r="M18" s="1267"/>
      <c r="N18" s="1250" t="s">
        <v>71</v>
      </c>
      <c r="O18" s="1251"/>
      <c r="P18" s="1251"/>
      <c r="Q18" s="1252"/>
      <c r="R18" s="1250">
        <f>R7-R9-R17</f>
        <v>1276</v>
      </c>
      <c r="S18" s="1251"/>
      <c r="T18" s="1251"/>
      <c r="U18" s="1252"/>
      <c r="V18" s="1260" t="s">
        <v>1579</v>
      </c>
      <c r="W18" s="1261"/>
      <c r="X18" s="1261"/>
      <c r="Y18" s="1261"/>
      <c r="Z18" s="1261"/>
      <c r="AA18" s="1261"/>
      <c r="AB18" s="1261"/>
      <c r="AC18" s="1261"/>
      <c r="AD18" s="1261"/>
      <c r="AE18" s="1261"/>
      <c r="AF18" s="1274" t="s">
        <v>519</v>
      </c>
      <c r="AG18" s="1275"/>
      <c r="AH18" s="1275"/>
      <c r="AI18" s="1276"/>
      <c r="AJ18" s="1271" t="s">
        <v>1584</v>
      </c>
      <c r="AK18" s="1272"/>
      <c r="AL18" s="1272"/>
      <c r="AM18" s="1272"/>
      <c r="AN18" s="1273"/>
    </row>
    <row r="19" spans="2:40" s="56" customFormat="1" ht="24.95" customHeight="1" x14ac:dyDescent="0.25">
      <c r="B19" s="284"/>
      <c r="C19" s="1265" t="s">
        <v>1650</v>
      </c>
      <c r="D19" s="1266"/>
      <c r="E19" s="1266"/>
      <c r="F19" s="1266"/>
      <c r="G19" s="1266"/>
      <c r="H19" s="1266"/>
      <c r="I19" s="1266"/>
      <c r="J19" s="1266"/>
      <c r="K19" s="1266"/>
      <c r="L19" s="1266"/>
      <c r="M19" s="1267"/>
      <c r="N19" s="1250" t="s">
        <v>73</v>
      </c>
      <c r="O19" s="1251"/>
      <c r="P19" s="1251"/>
      <c r="Q19" s="1252"/>
      <c r="R19" s="1250">
        <v>1200</v>
      </c>
      <c r="S19" s="1251"/>
      <c r="T19" s="1251"/>
      <c r="U19" s="1252"/>
      <c r="V19" s="1299" t="s">
        <v>1580</v>
      </c>
      <c r="W19" s="1261"/>
      <c r="X19" s="1261"/>
      <c r="Y19" s="1261"/>
      <c r="Z19" s="1261"/>
      <c r="AA19" s="1261"/>
      <c r="AB19" s="1261"/>
      <c r="AC19" s="1261"/>
      <c r="AD19" s="1261"/>
      <c r="AE19" s="1261"/>
      <c r="AF19" s="1274" t="s">
        <v>519</v>
      </c>
      <c r="AG19" s="1275"/>
      <c r="AH19" s="1275"/>
      <c r="AI19" s="1276"/>
      <c r="AJ19" s="1271" t="s">
        <v>1585</v>
      </c>
      <c r="AK19" s="1272"/>
      <c r="AL19" s="1272"/>
      <c r="AM19" s="1272"/>
      <c r="AN19" s="1273"/>
    </row>
    <row r="20" spans="2:40" s="56" customFormat="1" ht="24.95" customHeight="1" x14ac:dyDescent="0.25">
      <c r="B20" s="284"/>
      <c r="C20" s="1265" t="s">
        <v>1651</v>
      </c>
      <c r="D20" s="1266"/>
      <c r="E20" s="1266"/>
      <c r="F20" s="1266"/>
      <c r="G20" s="1266"/>
      <c r="H20" s="1266"/>
      <c r="I20" s="1266"/>
      <c r="J20" s="1266"/>
      <c r="K20" s="1266"/>
      <c r="L20" s="1266"/>
      <c r="M20" s="1267"/>
      <c r="N20" s="1250" t="s">
        <v>74</v>
      </c>
      <c r="O20" s="1251"/>
      <c r="P20" s="1251"/>
      <c r="Q20" s="1252"/>
      <c r="R20" s="1250">
        <f>R7-R9-R19</f>
        <v>221</v>
      </c>
      <c r="S20" s="1251"/>
      <c r="T20" s="1251"/>
      <c r="U20" s="1252"/>
      <c r="V20" s="1265" t="s">
        <v>1582</v>
      </c>
      <c r="W20" s="1265"/>
      <c r="X20" s="1265"/>
      <c r="Y20" s="1265"/>
      <c r="Z20" s="1265"/>
      <c r="AA20" s="1265"/>
      <c r="AB20" s="1265"/>
      <c r="AC20" s="1265"/>
      <c r="AD20" s="1265"/>
      <c r="AE20" s="1298"/>
      <c r="AF20" s="1274" t="s">
        <v>519</v>
      </c>
      <c r="AG20" s="1275"/>
      <c r="AH20" s="1275"/>
      <c r="AI20" s="1276"/>
      <c r="AJ20" s="1271" t="s">
        <v>1586</v>
      </c>
      <c r="AK20" s="1315"/>
      <c r="AL20" s="1315"/>
      <c r="AM20" s="1315"/>
      <c r="AN20" s="1316"/>
    </row>
    <row r="21" spans="2:40" x14ac:dyDescent="0.25">
      <c r="B21" s="286"/>
      <c r="C21" s="287"/>
      <c r="D21" s="287"/>
      <c r="E21" s="287"/>
      <c r="F21" s="287"/>
      <c r="G21" s="287"/>
      <c r="H21" s="287"/>
      <c r="I21" s="287"/>
      <c r="J21" s="287"/>
      <c r="K21" s="287"/>
      <c r="L21" s="287"/>
      <c r="M21" s="287"/>
      <c r="N21" s="288"/>
      <c r="O21" s="289"/>
      <c r="P21" s="289"/>
      <c r="Q21" s="289"/>
      <c r="R21" s="288"/>
      <c r="S21" s="288"/>
      <c r="T21" s="288"/>
      <c r="U21" s="288"/>
      <c r="V21" s="290"/>
      <c r="W21" s="291"/>
      <c r="X21" s="291"/>
      <c r="Y21" s="291"/>
      <c r="Z21" s="291"/>
      <c r="AA21" s="291"/>
      <c r="AB21" s="291"/>
      <c r="AC21" s="291"/>
      <c r="AD21" s="291"/>
      <c r="AE21" s="291"/>
      <c r="AF21" s="292"/>
      <c r="AG21" s="292"/>
      <c r="AH21" s="292"/>
      <c r="AI21" s="292"/>
      <c r="AJ21" s="293"/>
      <c r="AK21" s="293"/>
      <c r="AL21" s="293"/>
      <c r="AM21" s="293"/>
      <c r="AN21" s="293"/>
    </row>
    <row r="22" spans="2:40" ht="15" customHeight="1" x14ac:dyDescent="0.25">
      <c r="B22" s="1311" t="s">
        <v>72</v>
      </c>
      <c r="C22" s="1311"/>
      <c r="D22" s="1311"/>
      <c r="E22" s="52"/>
      <c r="F22" s="52"/>
      <c r="G22" s="52"/>
      <c r="H22" s="52"/>
      <c r="I22" s="52"/>
      <c r="J22" s="52"/>
      <c r="K22" s="52"/>
      <c r="L22" s="52"/>
      <c r="M22" s="52"/>
      <c r="N22" s="52"/>
      <c r="O22" s="52"/>
      <c r="P22" s="52"/>
      <c r="Q22" s="52"/>
      <c r="R22" s="52"/>
      <c r="S22" s="52"/>
      <c r="T22" s="52"/>
      <c r="U22" s="52"/>
      <c r="V22" s="52"/>
      <c r="W22" s="52"/>
      <c r="X22" s="52"/>
      <c r="Y22" s="38"/>
      <c r="Z22" s="38"/>
      <c r="AA22" s="38"/>
      <c r="AB22" s="38"/>
      <c r="AC22" s="38"/>
      <c r="AD22" s="38"/>
      <c r="AE22" s="38"/>
      <c r="AF22" s="294"/>
      <c r="AG22" s="294"/>
      <c r="AH22" s="294"/>
      <c r="AI22" s="294"/>
      <c r="AJ22" s="294"/>
      <c r="AK22" s="294"/>
      <c r="AL22" s="294"/>
      <c r="AM22" s="294"/>
      <c r="AN22" s="294"/>
    </row>
    <row r="23" spans="2:40" ht="9" customHeight="1" x14ac:dyDescent="0.25">
      <c r="B23" s="59"/>
      <c r="C23" s="52"/>
      <c r="D23" s="52"/>
      <c r="E23" s="52"/>
      <c r="F23" s="52"/>
      <c r="G23" s="52"/>
      <c r="H23" s="52"/>
      <c r="I23" s="52"/>
      <c r="J23" s="52"/>
      <c r="K23" s="52"/>
      <c r="L23" s="52"/>
      <c r="M23" s="52"/>
      <c r="N23" s="52"/>
      <c r="O23" s="52"/>
      <c r="P23" s="52"/>
      <c r="Q23" s="52"/>
      <c r="R23" s="52"/>
      <c r="S23" s="52"/>
      <c r="T23" s="52"/>
      <c r="U23" s="52"/>
      <c r="V23" s="52"/>
      <c r="W23" s="52"/>
      <c r="X23" s="52"/>
      <c r="Y23" s="38"/>
      <c r="Z23" s="38"/>
      <c r="AA23" s="38"/>
      <c r="AB23" s="38"/>
      <c r="AC23" s="38"/>
      <c r="AD23" s="38"/>
      <c r="AE23" s="38"/>
      <c r="AF23" s="294"/>
      <c r="AG23" s="294"/>
      <c r="AH23" s="294"/>
      <c r="AI23" s="294"/>
      <c r="AJ23" s="294"/>
      <c r="AK23" s="294"/>
      <c r="AL23" s="294"/>
      <c r="AM23" s="294"/>
      <c r="AN23" s="294"/>
    </row>
    <row r="24" spans="2:40" ht="21.75" customHeight="1" x14ac:dyDescent="0.25">
      <c r="B24" s="1296" t="s">
        <v>1113</v>
      </c>
      <c r="C24" s="1296"/>
      <c r="D24" s="1296"/>
      <c r="E24" s="1297" t="s">
        <v>2211</v>
      </c>
      <c r="F24" s="1297"/>
      <c r="G24" s="1297"/>
      <c r="H24" s="1297"/>
      <c r="I24" s="1297"/>
      <c r="J24" s="1297"/>
      <c r="K24" s="1297"/>
      <c r="L24" s="1297"/>
      <c r="M24" s="1297"/>
      <c r="N24" s="1297"/>
      <c r="O24" s="1297"/>
      <c r="P24" s="1297"/>
      <c r="Q24" s="295"/>
      <c r="R24" s="296"/>
      <c r="S24" s="1295"/>
      <c r="T24" s="1295"/>
      <c r="U24" s="1295"/>
      <c r="V24" s="1295"/>
      <c r="W24" s="1295"/>
      <c r="X24" s="1295"/>
      <c r="Y24" s="1295"/>
      <c r="Z24" s="1295"/>
      <c r="AA24" s="1295"/>
      <c r="AB24" s="1295"/>
      <c r="AC24" s="1295"/>
      <c r="AD24" s="1295"/>
      <c r="AE24" s="1295"/>
      <c r="AF24" s="294"/>
      <c r="AG24" s="294"/>
      <c r="AH24" s="294"/>
      <c r="AI24" s="294"/>
      <c r="AJ24" s="294"/>
      <c r="AK24" s="294"/>
      <c r="AL24" s="294"/>
      <c r="AM24" s="294"/>
      <c r="AN24" s="294"/>
    </row>
    <row r="25" spans="2:40" ht="21.75" customHeight="1" x14ac:dyDescent="0.25">
      <c r="B25" s="1290" t="s">
        <v>593</v>
      </c>
      <c r="C25" s="1290"/>
      <c r="D25" s="1290"/>
      <c r="E25" s="1291" t="s">
        <v>2212</v>
      </c>
      <c r="F25" s="1291"/>
      <c r="G25" s="1291"/>
      <c r="H25" s="1291"/>
      <c r="I25" s="1291"/>
      <c r="J25" s="1291"/>
      <c r="K25" s="1291"/>
      <c r="L25" s="1291"/>
      <c r="M25" s="1291"/>
      <c r="N25" s="1291"/>
      <c r="O25" s="1291"/>
      <c r="P25" s="1291"/>
      <c r="Q25" s="295"/>
      <c r="R25" s="296"/>
      <c r="S25" s="1295"/>
      <c r="T25" s="1295"/>
      <c r="U25" s="1295"/>
      <c r="V25" s="1295"/>
      <c r="W25" s="1295"/>
      <c r="X25" s="1295"/>
      <c r="Y25" s="1295"/>
      <c r="Z25" s="1295"/>
      <c r="AA25" s="1295"/>
      <c r="AB25" s="1295"/>
      <c r="AC25" s="1295"/>
      <c r="AD25" s="1295"/>
      <c r="AE25" s="1295"/>
      <c r="AF25" s="294"/>
      <c r="AG25" s="294"/>
      <c r="AH25" s="294"/>
      <c r="AI25" s="294"/>
      <c r="AJ25" s="294"/>
      <c r="AK25" s="294"/>
      <c r="AL25" s="294"/>
      <c r="AM25" s="294"/>
      <c r="AN25" s="294"/>
    </row>
    <row r="26" spans="2:40" s="56" customFormat="1" ht="25.5" customHeight="1" x14ac:dyDescent="0.25">
      <c r="B26" s="1277" t="s">
        <v>1280</v>
      </c>
      <c r="C26" s="1277"/>
      <c r="D26" s="1277"/>
      <c r="E26" s="1288" t="s">
        <v>1587</v>
      </c>
      <c r="F26" s="1289"/>
      <c r="G26" s="1289"/>
      <c r="H26" s="1289"/>
      <c r="I26" s="1289"/>
      <c r="J26" s="1289"/>
      <c r="K26" s="1289"/>
      <c r="L26" s="1289"/>
      <c r="M26" s="1289"/>
      <c r="N26" s="1289"/>
      <c r="O26" s="1289"/>
      <c r="P26" s="1289"/>
      <c r="Q26" s="295"/>
      <c r="R26" s="296"/>
      <c r="S26" s="1295"/>
      <c r="T26" s="1295"/>
      <c r="U26" s="1295"/>
      <c r="V26" s="1295"/>
      <c r="W26" s="1295"/>
      <c r="X26" s="1295"/>
      <c r="Y26" s="1295"/>
      <c r="Z26" s="1295"/>
      <c r="AA26" s="1295"/>
      <c r="AB26" s="1295"/>
      <c r="AC26" s="1295"/>
      <c r="AD26" s="1295"/>
      <c r="AE26" s="1295"/>
      <c r="AF26" s="294"/>
      <c r="AG26" s="294"/>
      <c r="AH26" s="294"/>
      <c r="AI26" s="294"/>
      <c r="AJ26" s="294"/>
      <c r="AK26" s="294"/>
      <c r="AL26" s="294"/>
      <c r="AM26" s="294"/>
      <c r="AN26" s="294"/>
    </row>
    <row r="27" spans="2:40" s="56" customFormat="1" ht="25.5" customHeight="1" x14ac:dyDescent="0.25">
      <c r="B27" s="1277" t="s">
        <v>1283</v>
      </c>
      <c r="C27" s="1277"/>
      <c r="D27" s="1277"/>
      <c r="E27" s="1294" t="s">
        <v>1588</v>
      </c>
      <c r="F27" s="1289"/>
      <c r="G27" s="1289"/>
      <c r="H27" s="1289"/>
      <c r="I27" s="1289"/>
      <c r="J27" s="1289"/>
      <c r="K27" s="1289"/>
      <c r="L27" s="1289"/>
      <c r="M27" s="1289"/>
      <c r="N27" s="1289"/>
      <c r="O27" s="1289"/>
      <c r="P27" s="1289"/>
      <c r="Q27" s="295"/>
      <c r="R27" s="296"/>
      <c r="S27" s="1295"/>
      <c r="T27" s="1295"/>
      <c r="U27" s="1295"/>
      <c r="V27" s="1295"/>
      <c r="W27" s="1295"/>
      <c r="X27" s="1295"/>
      <c r="Y27" s="1295"/>
      <c r="Z27" s="1295"/>
      <c r="AA27" s="1295"/>
      <c r="AB27" s="1295"/>
      <c r="AC27" s="1295"/>
      <c r="AD27" s="1295"/>
      <c r="AE27" s="1295"/>
      <c r="AF27" s="294"/>
      <c r="AG27" s="294"/>
      <c r="AH27" s="294"/>
      <c r="AI27" s="294"/>
      <c r="AJ27" s="294"/>
      <c r="AK27" s="294"/>
      <c r="AL27" s="294"/>
      <c r="AM27" s="294"/>
      <c r="AN27" s="294"/>
    </row>
    <row r="28" spans="2:40" s="56" customFormat="1" ht="23.25" customHeight="1" x14ac:dyDescent="0.25">
      <c r="B28" s="1277" t="s">
        <v>516</v>
      </c>
      <c r="C28" s="1277"/>
      <c r="D28" s="1277"/>
      <c r="E28" s="1288" t="s">
        <v>1589</v>
      </c>
      <c r="F28" s="1289"/>
      <c r="G28" s="1289"/>
      <c r="H28" s="1289"/>
      <c r="I28" s="1289"/>
      <c r="J28" s="1289"/>
      <c r="K28" s="1289"/>
      <c r="L28" s="1289"/>
      <c r="M28" s="1289"/>
      <c r="N28" s="1289"/>
      <c r="O28" s="1289"/>
      <c r="P28" s="1289"/>
      <c r="Q28" s="295"/>
      <c r="R28" s="311"/>
      <c r="S28" s="1295"/>
      <c r="T28" s="1295"/>
      <c r="U28" s="1295"/>
      <c r="V28" s="1295"/>
      <c r="W28" s="1295"/>
      <c r="X28" s="1295"/>
      <c r="Y28" s="1295"/>
      <c r="Z28" s="1295"/>
      <c r="AA28" s="1295"/>
      <c r="AB28" s="1295"/>
      <c r="AC28" s="1295"/>
      <c r="AD28" s="1295"/>
      <c r="AE28" s="1295"/>
      <c r="AF28" s="294"/>
      <c r="AG28" s="294"/>
      <c r="AH28" s="294"/>
      <c r="AI28" s="294"/>
      <c r="AJ28" s="294"/>
      <c r="AK28" s="294"/>
      <c r="AL28" s="294"/>
      <c r="AM28" s="294"/>
      <c r="AN28" s="294"/>
    </row>
    <row r="29" spans="2:40" s="56" customFormat="1" ht="23.25" customHeight="1" x14ac:dyDescent="0.25">
      <c r="B29" s="1285" t="s">
        <v>22</v>
      </c>
      <c r="C29" s="1286"/>
      <c r="D29" s="1287"/>
      <c r="E29" s="1282" t="s">
        <v>1590</v>
      </c>
      <c r="F29" s="1292"/>
      <c r="G29" s="1292"/>
      <c r="H29" s="1292"/>
      <c r="I29" s="1292"/>
      <c r="J29" s="1292"/>
      <c r="K29" s="1292"/>
      <c r="L29" s="1292"/>
      <c r="M29" s="1292"/>
      <c r="N29" s="1292"/>
      <c r="O29" s="1292"/>
      <c r="P29" s="1293"/>
      <c r="Q29" s="295"/>
      <c r="R29" s="311"/>
      <c r="S29" s="425"/>
      <c r="T29" s="425"/>
      <c r="U29" s="425"/>
      <c r="V29" s="425"/>
      <c r="W29" s="425"/>
      <c r="X29" s="425"/>
      <c r="Y29" s="425"/>
      <c r="Z29" s="425"/>
      <c r="AA29" s="425"/>
      <c r="AB29" s="425"/>
      <c r="AC29" s="425"/>
      <c r="AD29" s="425"/>
      <c r="AE29" s="425"/>
      <c r="AF29" s="294"/>
      <c r="AG29" s="294"/>
      <c r="AH29" s="294"/>
      <c r="AI29" s="294"/>
      <c r="AJ29" s="294"/>
      <c r="AK29" s="294"/>
      <c r="AL29" s="294"/>
      <c r="AM29" s="294"/>
      <c r="AN29" s="294"/>
    </row>
    <row r="30" spans="2:40" s="56" customFormat="1" ht="23.25" customHeight="1" x14ac:dyDescent="0.25">
      <c r="B30" s="1277" t="s">
        <v>81</v>
      </c>
      <c r="C30" s="1277"/>
      <c r="D30" s="1277"/>
      <c r="E30" s="1288" t="s">
        <v>2213</v>
      </c>
      <c r="F30" s="1288"/>
      <c r="G30" s="1288"/>
      <c r="H30" s="1288"/>
      <c r="I30" s="1288"/>
      <c r="J30" s="1288"/>
      <c r="K30" s="1288"/>
      <c r="L30" s="1288"/>
      <c r="M30" s="1288"/>
      <c r="N30" s="1288"/>
      <c r="O30" s="1288"/>
      <c r="P30" s="1288"/>
      <c r="Q30" s="295"/>
      <c r="R30" s="311"/>
      <c r="S30" s="311"/>
      <c r="T30" s="75"/>
      <c r="U30" s="75"/>
      <c r="V30" s="75"/>
      <c r="W30" s="75"/>
      <c r="X30" s="75"/>
      <c r="Y30" s="75"/>
      <c r="Z30" s="75"/>
      <c r="AA30" s="75"/>
      <c r="AB30" s="75"/>
      <c r="AC30" s="75"/>
      <c r="AD30" s="75"/>
      <c r="AE30" s="75"/>
      <c r="AF30" s="294"/>
      <c r="AG30" s="294"/>
      <c r="AH30" s="294"/>
      <c r="AI30" s="294"/>
      <c r="AJ30" s="294"/>
      <c r="AK30" s="294"/>
      <c r="AL30" s="294"/>
      <c r="AM30" s="294"/>
      <c r="AN30" s="294"/>
    </row>
    <row r="31" spans="2:40" s="56" customFormat="1" ht="22.5" customHeight="1" x14ac:dyDescent="0.25">
      <c r="B31" s="1277" t="s">
        <v>70</v>
      </c>
      <c r="C31" s="1277"/>
      <c r="D31" s="1277"/>
      <c r="E31" s="1288" t="s">
        <v>1593</v>
      </c>
      <c r="F31" s="1288"/>
      <c r="G31" s="1288"/>
      <c r="H31" s="1288"/>
      <c r="I31" s="1288"/>
      <c r="J31" s="1288"/>
      <c r="K31" s="1288"/>
      <c r="L31" s="1288"/>
      <c r="M31" s="1288"/>
      <c r="N31" s="1288"/>
      <c r="O31" s="1288"/>
      <c r="P31" s="1288"/>
      <c r="Q31" s="295"/>
      <c r="R31" s="311"/>
      <c r="S31" s="311"/>
      <c r="T31" s="75"/>
      <c r="U31" s="75"/>
      <c r="V31" s="75"/>
      <c r="W31" s="75"/>
      <c r="X31" s="75"/>
      <c r="Y31" s="75"/>
      <c r="Z31" s="75"/>
      <c r="AA31" s="75"/>
      <c r="AB31" s="75"/>
      <c r="AC31" s="75"/>
      <c r="AD31" s="75"/>
      <c r="AE31" s="75"/>
    </row>
    <row r="32" spans="2:40" s="56" customFormat="1" ht="19.5" customHeight="1" x14ac:dyDescent="0.25">
      <c r="B32" s="1277" t="s">
        <v>71</v>
      </c>
      <c r="C32" s="1277"/>
      <c r="D32" s="1277"/>
      <c r="E32" s="1288" t="s">
        <v>1591</v>
      </c>
      <c r="F32" s="1288"/>
      <c r="G32" s="1288"/>
      <c r="H32" s="1288"/>
      <c r="I32" s="1288"/>
      <c r="J32" s="1288"/>
      <c r="K32" s="1288"/>
      <c r="L32" s="1288"/>
      <c r="M32" s="1288"/>
      <c r="N32" s="1288"/>
      <c r="O32" s="1288"/>
      <c r="P32" s="1288"/>
      <c r="Q32" s="295"/>
      <c r="R32" s="311"/>
      <c r="S32" s="311"/>
      <c r="T32" s="75"/>
      <c r="U32" s="75"/>
      <c r="V32" s="75"/>
      <c r="W32" s="75"/>
      <c r="X32" s="75"/>
      <c r="Y32" s="75"/>
      <c r="Z32" s="75"/>
      <c r="AA32" s="75"/>
      <c r="AB32" s="75"/>
      <c r="AC32" s="75"/>
      <c r="AD32" s="75"/>
      <c r="AE32" s="75"/>
    </row>
    <row r="33" spans="2:31" ht="31.5" customHeight="1" x14ac:dyDescent="0.25">
      <c r="B33" s="1285" t="s">
        <v>73</v>
      </c>
      <c r="C33" s="1286"/>
      <c r="D33" s="1287"/>
      <c r="E33" s="1282" t="s">
        <v>1592</v>
      </c>
      <c r="F33" s="1283"/>
      <c r="G33" s="1283"/>
      <c r="H33" s="1283"/>
      <c r="I33" s="1283"/>
      <c r="J33" s="1283"/>
      <c r="K33" s="1283"/>
      <c r="L33" s="1283"/>
      <c r="M33" s="1283"/>
      <c r="N33" s="1283"/>
      <c r="O33" s="1283"/>
      <c r="P33" s="1284"/>
      <c r="Q33" s="1278"/>
      <c r="R33" s="1279"/>
      <c r="S33" s="1279"/>
      <c r="T33" s="1280"/>
      <c r="U33" s="1281"/>
      <c r="V33" s="1281"/>
      <c r="W33" s="1281"/>
      <c r="X33" s="1281"/>
      <c r="Y33" s="1281"/>
      <c r="Z33" s="1281"/>
      <c r="AA33" s="1281"/>
      <c r="AB33" s="1281"/>
      <c r="AC33" s="1281"/>
      <c r="AD33" s="1281"/>
      <c r="AE33" s="1281"/>
    </row>
    <row r="34" spans="2:31" ht="31.5" customHeight="1" x14ac:dyDescent="0.25">
      <c r="B34" s="1285" t="s">
        <v>74</v>
      </c>
      <c r="C34" s="1286"/>
      <c r="D34" s="1287"/>
      <c r="E34" s="1282" t="s">
        <v>1594</v>
      </c>
      <c r="F34" s="1283"/>
      <c r="G34" s="1283"/>
      <c r="H34" s="1283"/>
      <c r="I34" s="1283"/>
      <c r="J34" s="1283"/>
      <c r="K34" s="1283"/>
      <c r="L34" s="1283"/>
      <c r="M34" s="1283"/>
      <c r="N34" s="1283"/>
      <c r="O34" s="1283"/>
      <c r="P34" s="1284"/>
      <c r="Q34" s="1278"/>
      <c r="R34" s="1279"/>
      <c r="S34" s="1279"/>
      <c r="T34" s="1280"/>
      <c r="U34" s="1281"/>
      <c r="V34" s="1281"/>
      <c r="W34" s="1281"/>
      <c r="X34" s="1281"/>
      <c r="Y34" s="1281"/>
      <c r="Z34" s="1281"/>
      <c r="AA34" s="1281"/>
      <c r="AB34" s="1281"/>
      <c r="AC34" s="1281"/>
      <c r="AD34" s="1281"/>
      <c r="AE34" s="1281"/>
    </row>
    <row r="35" spans="2:31" ht="16.5" customHeight="1" x14ac:dyDescent="0.25">
      <c r="B35" s="38"/>
      <c r="C35" s="53"/>
      <c r="D35" s="53"/>
      <c r="E35" s="53"/>
      <c r="F35" s="53"/>
      <c r="G35" s="53"/>
      <c r="H35" s="53"/>
      <c r="I35" s="53"/>
      <c r="J35" s="53"/>
      <c r="K35" s="53"/>
      <c r="L35" s="53"/>
      <c r="M35" s="53"/>
      <c r="N35" s="53"/>
      <c r="O35" s="53"/>
      <c r="P35" s="53"/>
      <c r="Q35" s="38"/>
      <c r="R35" s="38"/>
      <c r="S35" s="38"/>
      <c r="T35" s="38"/>
      <c r="U35" s="38"/>
      <c r="V35" s="38"/>
      <c r="W35" s="38"/>
      <c r="X35" s="38"/>
      <c r="Y35" s="38"/>
      <c r="Z35" s="38"/>
      <c r="AA35" s="38"/>
      <c r="AB35" s="38"/>
      <c r="AC35" s="38"/>
      <c r="AD35" s="38"/>
      <c r="AE35" s="38"/>
    </row>
  </sheetData>
  <sheetProtection password="CA09" sheet="1" objects="1" scenarios="1" selectLockedCells="1"/>
  <mergeCells count="98">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B32:D32"/>
    <mergeCell ref="Q34:S34"/>
    <mergeCell ref="T34:AE34"/>
    <mergeCell ref="E34:P34"/>
    <mergeCell ref="B34:D34"/>
    <mergeCell ref="Q33:S33"/>
    <mergeCell ref="T33:AE33"/>
    <mergeCell ref="B33:D33"/>
    <mergeCell ref="E33:P33"/>
    <mergeCell ref="E32:P32"/>
    <mergeCell ref="AJ18:AN18"/>
    <mergeCell ref="C18:M18"/>
    <mergeCell ref="AF18:AI18"/>
    <mergeCell ref="N17:Q17"/>
    <mergeCell ref="R17:U17"/>
    <mergeCell ref="V17:AE17"/>
    <mergeCell ref="AJ17:AN17"/>
    <mergeCell ref="C17:M17"/>
    <mergeCell ref="AF17:AI1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 ref="B2:K2"/>
    <mergeCell ref="B5:M5"/>
    <mergeCell ref="N5:Q5"/>
    <mergeCell ref="R5:U5"/>
    <mergeCell ref="V5:AE5"/>
    <mergeCell ref="B3:H3"/>
  </mergeCells>
  <hyperlinks>
    <hyperlink ref="B3:G3" location="Inhaltsverzeichnis!A1" display="zurück zum Inhaltsverzeichnis" xr:uid="{00000000-0004-0000-0400-000000000000}"/>
  </hyperlinks>
  <pageMargins left="0.23622047244094491" right="0.23622047244094491" top="0.35433070866141736" bottom="0.35433070866141736" header="0.11811023622047245" footer="0.11811023622047245"/>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O83"/>
  <sheetViews>
    <sheetView showGridLines="0" zoomScale="90" zoomScaleNormal="90" zoomScaleSheetLayoutView="50" workbookViewId="0">
      <pane ySplit="3" topLeftCell="A4" activePane="bottomLeft" state="frozen"/>
      <selection pane="bottomLeft"/>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style="56" customWidth="1"/>
    <col min="7" max="7" width="5.42578125" style="56" customWidth="1"/>
    <col min="8" max="8" width="5.140625" style="56" customWidth="1"/>
    <col min="9" max="9" width="9.28515625" style="56" customWidth="1"/>
    <col min="10" max="10" width="8.85546875" style="56" customWidth="1"/>
    <col min="11" max="11" width="8.5703125" style="56" customWidth="1"/>
    <col min="12" max="12" width="10.42578125" style="56" customWidth="1"/>
    <col min="13" max="13" width="5.28515625" customWidth="1"/>
    <col min="14" max="14" width="13.140625" customWidth="1"/>
    <col min="15" max="15" width="12.5703125" customWidth="1"/>
    <col min="16" max="16" width="13.28515625" customWidth="1"/>
    <col min="17" max="17" width="18.28515625" style="56" customWidth="1"/>
    <col min="18" max="18" width="14.28515625" customWidth="1"/>
    <col min="20" max="20" width="16.28515625" style="56" customWidth="1"/>
    <col min="21" max="21" width="11.42578125" style="56" customWidth="1"/>
    <col min="22" max="22" width="14.28515625" style="56" customWidth="1"/>
    <col min="23" max="23" width="12.5703125" style="56" customWidth="1"/>
    <col min="24" max="24" width="9.7109375" style="56" customWidth="1"/>
    <col min="25" max="25" width="27.28515625" customWidth="1"/>
  </cols>
  <sheetData>
    <row r="1" spans="1:25" s="36" customFormat="1" ht="8.25" customHeight="1" x14ac:dyDescent="0.2">
      <c r="A1" s="76"/>
    </row>
    <row r="2" spans="1:25" s="63" customFormat="1" ht="47.25" customHeight="1" x14ac:dyDescent="0.25">
      <c r="B2" s="1227" t="s">
        <v>1596</v>
      </c>
      <c r="C2" s="1227"/>
      <c r="D2" s="1227"/>
      <c r="E2" s="1227"/>
      <c r="F2" s="1227"/>
      <c r="G2" s="1227"/>
      <c r="H2" s="1227"/>
      <c r="I2" s="1227"/>
      <c r="J2" s="1227"/>
      <c r="K2" s="1227"/>
      <c r="L2" s="1227"/>
      <c r="M2" s="1227"/>
      <c r="N2" s="1227"/>
      <c r="O2" s="1227"/>
      <c r="P2" s="1227"/>
      <c r="Q2" s="1227"/>
      <c r="R2" s="1227"/>
    </row>
    <row r="3" spans="1:25" s="41" customFormat="1" ht="20.100000000000001" customHeight="1" x14ac:dyDescent="0.2">
      <c r="A3" s="6"/>
      <c r="B3" s="1373" t="s">
        <v>1536</v>
      </c>
      <c r="C3" s="1373"/>
      <c r="D3" s="1373"/>
      <c r="E3" s="1373"/>
      <c r="F3" s="1373"/>
      <c r="G3" s="1373"/>
      <c r="H3" s="51"/>
      <c r="I3" s="51"/>
      <c r="J3" s="51"/>
      <c r="K3" s="782"/>
      <c r="L3" s="782"/>
      <c r="M3" s="782"/>
    </row>
    <row r="4" spans="1:25" x14ac:dyDescent="0.25">
      <c r="B4" s="1370" t="s">
        <v>1597</v>
      </c>
      <c r="C4" s="1371"/>
      <c r="D4" s="1371"/>
      <c r="E4" s="1371"/>
      <c r="F4" s="1371"/>
      <c r="G4" s="1371"/>
      <c r="H4" s="1371"/>
      <c r="I4" s="1371"/>
      <c r="J4" s="1371"/>
      <c r="K4" s="1371"/>
      <c r="L4" s="1372"/>
      <c r="M4" s="43"/>
      <c r="N4" s="1370" t="s">
        <v>1598</v>
      </c>
      <c r="O4" s="1371"/>
      <c r="P4" s="1371"/>
      <c r="Q4" s="1371"/>
      <c r="R4" s="1371"/>
      <c r="S4" s="1371"/>
      <c r="T4" s="1371"/>
      <c r="U4" s="1371"/>
      <c r="V4" s="1371"/>
      <c r="W4" s="1371"/>
      <c r="X4" s="1371"/>
      <c r="Y4" s="1372"/>
    </row>
    <row r="5" spans="1:25" s="56" customFormat="1" ht="15.75" thickBot="1" x14ac:dyDescent="0.3">
      <c r="B5" s="43"/>
      <c r="C5" s="43"/>
      <c r="D5" s="43"/>
      <c r="E5" s="43"/>
      <c r="F5" s="43"/>
      <c r="G5" s="43"/>
      <c r="H5" s="43"/>
      <c r="I5" s="43"/>
      <c r="J5" s="43"/>
      <c r="K5" s="43"/>
      <c r="L5" s="43"/>
      <c r="M5" s="43"/>
      <c r="N5" s="43"/>
    </row>
    <row r="6" spans="1:25" ht="30" customHeight="1" thickBot="1" x14ac:dyDescent="0.3">
      <c r="B6" s="1359" t="s">
        <v>1600</v>
      </c>
      <c r="C6" s="1360"/>
      <c r="D6" s="1360"/>
      <c r="E6" s="1360"/>
      <c r="F6" s="1360"/>
      <c r="G6" s="1360"/>
      <c r="H6" s="1360"/>
      <c r="I6" s="1360"/>
      <c r="J6" s="1360"/>
      <c r="K6" s="1360"/>
      <c r="L6" s="1361"/>
      <c r="M6" s="43"/>
      <c r="N6" s="1364" t="s">
        <v>1608</v>
      </c>
      <c r="O6" s="1365"/>
      <c r="P6" s="1365"/>
      <c r="Q6" s="1365"/>
      <c r="R6" s="1365"/>
      <c r="S6" s="1365"/>
      <c r="T6" s="1366"/>
      <c r="U6" s="453"/>
      <c r="V6" s="453"/>
      <c r="W6" s="453"/>
      <c r="X6" s="453"/>
      <c r="Y6" s="453"/>
    </row>
    <row r="7" spans="1:25" s="56" customFormat="1" ht="6.75" customHeight="1" thickBot="1" x14ac:dyDescent="0.3">
      <c r="B7" s="480"/>
      <c r="C7" s="481"/>
      <c r="D7" s="481"/>
      <c r="E7" s="481"/>
      <c r="F7" s="481"/>
      <c r="G7" s="481"/>
      <c r="H7" s="481"/>
      <c r="I7" s="481"/>
      <c r="J7" s="481"/>
      <c r="K7" s="481"/>
      <c r="L7" s="482"/>
      <c r="M7" s="43"/>
      <c r="N7" s="456"/>
      <c r="O7" s="456"/>
      <c r="P7" s="456"/>
      <c r="Q7" s="456"/>
      <c r="R7" s="456"/>
      <c r="S7" s="456"/>
      <c r="T7" s="456"/>
      <c r="U7" s="453"/>
      <c r="V7" s="453"/>
      <c r="W7" s="453"/>
      <c r="X7" s="453"/>
      <c r="Y7" s="453"/>
    </row>
    <row r="8" spans="1:25" ht="42.75" customHeight="1" thickBot="1" x14ac:dyDescent="0.3">
      <c r="B8" s="1362" t="s">
        <v>1599</v>
      </c>
      <c r="C8" s="1339"/>
      <c r="D8" s="1339"/>
      <c r="E8" s="1339"/>
      <c r="F8" s="1339"/>
      <c r="G8" s="1339"/>
      <c r="H8" s="1339"/>
      <c r="I8" s="1339"/>
      <c r="J8" s="1339"/>
      <c r="K8" s="1339"/>
      <c r="L8" s="1363"/>
      <c r="M8" s="43"/>
      <c r="N8" s="1364" t="s">
        <v>1626</v>
      </c>
      <c r="O8" s="1365"/>
      <c r="P8" s="1365"/>
      <c r="Q8" s="1365"/>
      <c r="R8" s="1365"/>
      <c r="S8" s="1365"/>
      <c r="T8" s="1366"/>
      <c r="U8" s="351"/>
      <c r="V8" s="351"/>
      <c r="W8" s="351"/>
      <c r="X8" s="351"/>
      <c r="Y8" s="351"/>
    </row>
    <row r="9" spans="1:25" ht="29.25" customHeight="1" thickBot="1" x14ac:dyDescent="0.3">
      <c r="B9" s="448"/>
      <c r="C9" s="1338" t="s">
        <v>1601</v>
      </c>
      <c r="D9" s="1338"/>
      <c r="E9" s="1338"/>
      <c r="F9" s="453"/>
      <c r="G9" s="453"/>
      <c r="H9" s="453"/>
      <c r="I9" s="453"/>
      <c r="J9" s="371"/>
      <c r="K9" s="371"/>
      <c r="L9" s="449"/>
      <c r="M9" s="43"/>
      <c r="N9" s="351"/>
      <c r="O9" s="351"/>
      <c r="P9" s="351"/>
      <c r="Q9" s="351"/>
      <c r="R9" s="351"/>
      <c r="S9" s="351"/>
      <c r="T9" s="351"/>
      <c r="U9" s="351"/>
      <c r="V9" s="351"/>
      <c r="W9" s="351"/>
      <c r="X9" s="351"/>
      <c r="Y9" s="351"/>
    </row>
    <row r="10" spans="1:25" ht="53.25" customHeight="1" thickBot="1" x14ac:dyDescent="0.3">
      <c r="B10" s="446"/>
      <c r="C10" s="454"/>
      <c r="D10" s="785" t="s">
        <v>1602</v>
      </c>
      <c r="E10" s="1346" t="s">
        <v>1290</v>
      </c>
      <c r="F10" s="1347"/>
      <c r="G10" s="785" t="s">
        <v>1603</v>
      </c>
      <c r="H10" s="1346" t="s">
        <v>1291</v>
      </c>
      <c r="I10" s="1347"/>
      <c r="J10" s="351"/>
      <c r="K10" s="351"/>
      <c r="L10" s="447"/>
      <c r="M10" s="43"/>
      <c r="N10" s="1364" t="s">
        <v>2214</v>
      </c>
      <c r="O10" s="1365"/>
      <c r="P10" s="1365"/>
      <c r="Q10" s="1365"/>
      <c r="R10" s="1365"/>
      <c r="S10" s="1365"/>
      <c r="T10" s="1366"/>
      <c r="U10" s="372"/>
      <c r="V10" s="372"/>
      <c r="W10" s="372"/>
      <c r="X10" s="372"/>
      <c r="Y10" s="372"/>
    </row>
    <row r="11" spans="1:25" s="56" customFormat="1" ht="4.5" customHeight="1" x14ac:dyDescent="0.25">
      <c r="B11" s="446"/>
      <c r="C11" s="454"/>
      <c r="D11" s="355"/>
      <c r="E11" s="457"/>
      <c r="F11" s="457"/>
      <c r="G11" s="355"/>
      <c r="H11" s="457"/>
      <c r="I11" s="457"/>
      <c r="J11" s="351"/>
      <c r="K11" s="351"/>
      <c r="L11" s="447"/>
      <c r="M11" s="43"/>
      <c r="N11" s="471"/>
      <c r="O11" s="471"/>
      <c r="P11" s="372"/>
      <c r="Q11" s="372"/>
      <c r="R11" s="372"/>
      <c r="S11" s="372"/>
      <c r="T11" s="372"/>
      <c r="U11" s="372"/>
      <c r="V11" s="372"/>
      <c r="W11" s="372"/>
      <c r="X11" s="372"/>
      <c r="Y11" s="372"/>
    </row>
    <row r="12" spans="1:25" ht="29.45" customHeight="1" thickBot="1" x14ac:dyDescent="0.3">
      <c r="B12" s="448"/>
      <c r="C12" s="1374" t="s">
        <v>1607</v>
      </c>
      <c r="D12" s="1374"/>
      <c r="E12" s="1374"/>
      <c r="F12" s="1374"/>
      <c r="G12" s="371"/>
      <c r="H12" s="371"/>
      <c r="I12" s="371"/>
      <c r="J12" s="371"/>
      <c r="K12" s="371"/>
      <c r="L12" s="449"/>
      <c r="M12" s="43"/>
      <c r="N12" s="371"/>
      <c r="O12" s="466"/>
      <c r="P12" s="466"/>
      <c r="Q12" s="466"/>
      <c r="R12" s="466"/>
      <c r="S12" s="466"/>
      <c r="T12" s="466"/>
      <c r="U12" s="466"/>
      <c r="V12" s="466"/>
      <c r="W12" s="466"/>
      <c r="X12" s="466"/>
      <c r="Y12" s="466"/>
    </row>
    <row r="13" spans="1:25" s="56" customFormat="1" ht="34.5" customHeight="1" thickBot="1" x14ac:dyDescent="0.3">
      <c r="B13" s="446"/>
      <c r="C13" s="454"/>
      <c r="D13" s="785" t="s">
        <v>1602</v>
      </c>
      <c r="E13" s="1346" t="s">
        <v>1292</v>
      </c>
      <c r="F13" s="1347"/>
      <c r="G13" s="785" t="s">
        <v>1603</v>
      </c>
      <c r="H13" s="1346" t="s">
        <v>1293</v>
      </c>
      <c r="I13" s="1347"/>
      <c r="J13" s="351"/>
      <c r="K13" s="351"/>
      <c r="L13" s="447"/>
      <c r="M13" s="43"/>
      <c r="N13" s="1364" t="s">
        <v>1303</v>
      </c>
      <c r="O13" s="1365"/>
      <c r="P13" s="1365"/>
      <c r="Q13" s="1366"/>
      <c r="R13" s="466"/>
      <c r="S13" s="466"/>
      <c r="T13" s="466"/>
      <c r="U13" s="466"/>
      <c r="V13" s="466"/>
      <c r="W13" s="466"/>
      <c r="X13" s="466"/>
      <c r="Y13" s="466"/>
    </row>
    <row r="14" spans="1:25" ht="7.5" customHeight="1" thickBot="1" x14ac:dyDescent="0.3">
      <c r="B14" s="448"/>
      <c r="C14" s="371"/>
      <c r="D14" s="371"/>
      <c r="E14" s="371"/>
      <c r="F14" s="371"/>
      <c r="G14" s="371"/>
      <c r="H14" s="371"/>
      <c r="I14" s="371"/>
      <c r="J14" s="371"/>
      <c r="K14" s="371"/>
      <c r="L14" s="449"/>
      <c r="M14" s="43"/>
      <c r="N14" s="372"/>
      <c r="O14" s="372"/>
      <c r="P14" s="372"/>
      <c r="Q14" s="372"/>
      <c r="R14" s="372"/>
      <c r="S14" s="372"/>
      <c r="T14" s="372"/>
      <c r="U14" s="372"/>
      <c r="V14" s="372"/>
      <c r="W14" s="372"/>
      <c r="X14" s="372"/>
      <c r="Y14" s="372"/>
    </row>
    <row r="15" spans="1:25" ht="28.5" customHeight="1" thickBot="1" x14ac:dyDescent="0.3">
      <c r="B15" s="448"/>
      <c r="C15" s="1338" t="s">
        <v>1606</v>
      </c>
      <c r="D15" s="1340"/>
      <c r="E15" s="483" t="s">
        <v>1322</v>
      </c>
      <c r="F15" s="1331" t="s">
        <v>2215</v>
      </c>
      <c r="G15" s="1332"/>
      <c r="H15" s="483" t="s">
        <v>1322</v>
      </c>
      <c r="I15" s="786" t="s">
        <v>1604</v>
      </c>
      <c r="J15" s="371"/>
      <c r="K15" s="371"/>
      <c r="L15" s="449"/>
      <c r="M15" s="43"/>
      <c r="N15" s="477" t="s">
        <v>1627</v>
      </c>
      <c r="O15" s="1367" t="s">
        <v>1304</v>
      </c>
      <c r="P15" s="1367"/>
      <c r="Q15" s="1356"/>
      <c r="R15" s="789" t="s">
        <v>1628</v>
      </c>
      <c r="S15" s="1368" t="s">
        <v>1305</v>
      </c>
      <c r="T15" s="1367"/>
      <c r="U15" s="1369"/>
      <c r="V15" s="466"/>
      <c r="W15" s="466"/>
      <c r="X15" s="466"/>
      <c r="Y15" s="466"/>
    </row>
    <row r="16" spans="1:25" s="56" customFormat="1" ht="10.5" customHeight="1" thickBot="1" x14ac:dyDescent="0.3">
      <c r="B16" s="683"/>
      <c r="C16" s="454"/>
      <c r="D16" s="355"/>
      <c r="E16" s="455"/>
      <c r="F16" s="355"/>
      <c r="G16" s="455"/>
      <c r="H16" s="454"/>
      <c r="I16" s="454"/>
      <c r="J16" s="351"/>
      <c r="K16" s="351"/>
      <c r="L16" s="447"/>
      <c r="M16" s="43"/>
      <c r="N16" s="467"/>
      <c r="O16" s="467"/>
      <c r="P16" s="467"/>
      <c r="Q16" s="467"/>
      <c r="R16" s="467"/>
      <c r="S16" s="467"/>
      <c r="T16" s="467"/>
      <c r="U16" s="467"/>
      <c r="V16" s="467"/>
      <c r="W16" s="467"/>
      <c r="X16" s="467"/>
      <c r="Y16" s="467"/>
    </row>
    <row r="17" spans="2:41" ht="42" customHeight="1" thickBot="1" x14ac:dyDescent="0.3">
      <c r="B17" s="448"/>
      <c r="C17" s="1338" t="s">
        <v>2216</v>
      </c>
      <c r="D17" s="1339"/>
      <c r="E17" s="1341"/>
      <c r="F17" s="483" t="s">
        <v>1322</v>
      </c>
      <c r="G17" s="479" t="s">
        <v>1611</v>
      </c>
      <c r="H17" s="81"/>
      <c r="I17" s="483" t="s">
        <v>1322</v>
      </c>
      <c r="J17" s="786" t="s">
        <v>1612</v>
      </c>
      <c r="K17" s="453"/>
      <c r="L17" s="462"/>
      <c r="M17" s="43"/>
      <c r="N17" s="477" t="s">
        <v>1629</v>
      </c>
      <c r="O17" s="1367" t="s">
        <v>1289</v>
      </c>
      <c r="P17" s="1367"/>
      <c r="Q17" s="1356"/>
      <c r="R17" s="477" t="s">
        <v>1630</v>
      </c>
      <c r="S17" s="1367" t="s">
        <v>1632</v>
      </c>
      <c r="T17" s="1367"/>
      <c r="U17" s="1369"/>
      <c r="V17" s="464"/>
      <c r="W17" s="464"/>
      <c r="X17" s="464"/>
      <c r="Y17" s="87"/>
    </row>
    <row r="18" spans="2:41" ht="9.75" customHeight="1" thickBot="1" x14ac:dyDescent="0.3">
      <c r="B18" s="448"/>
      <c r="C18" s="453"/>
      <c r="D18" s="453"/>
      <c r="E18" s="453"/>
      <c r="F18" s="453"/>
      <c r="G18" s="453"/>
      <c r="H18" s="453"/>
      <c r="I18" s="453"/>
      <c r="J18" s="371"/>
      <c r="K18" s="371"/>
      <c r="L18" s="449"/>
      <c r="M18" s="43"/>
      <c r="N18" s="1355"/>
      <c r="O18" s="1355"/>
      <c r="P18" s="1355"/>
      <c r="Q18" s="1355"/>
      <c r="R18" s="1355"/>
      <c r="S18" s="1355"/>
      <c r="T18" s="1355"/>
      <c r="U18" s="1355"/>
      <c r="V18" s="1355"/>
      <c r="W18" s="1355"/>
      <c r="X18" s="1355"/>
      <c r="Y18" s="1355"/>
    </row>
    <row r="19" spans="2:41" ht="26.25" customHeight="1" thickBot="1" x14ac:dyDescent="0.3">
      <c r="B19" s="448"/>
      <c r="C19" s="1338" t="s">
        <v>1613</v>
      </c>
      <c r="D19" s="1338"/>
      <c r="E19" s="1340"/>
      <c r="F19" s="483" t="s">
        <v>1322</v>
      </c>
      <c r="G19" s="1331" t="s">
        <v>1610</v>
      </c>
      <c r="H19" s="1332"/>
      <c r="I19" s="483" t="s">
        <v>1322</v>
      </c>
      <c r="J19" s="1333" t="s">
        <v>2217</v>
      </c>
      <c r="K19" s="1334"/>
      <c r="L19" s="1335"/>
      <c r="M19" s="43"/>
      <c r="N19" s="477" t="s">
        <v>1631</v>
      </c>
      <c r="O19" s="1367" t="s">
        <v>2142</v>
      </c>
      <c r="P19" s="1367"/>
      <c r="Q19" s="1356"/>
      <c r="R19" s="469" t="s">
        <v>2218</v>
      </c>
      <c r="S19" s="1367" t="s">
        <v>2141</v>
      </c>
      <c r="T19" s="1367"/>
      <c r="U19" s="1369"/>
      <c r="V19" s="460"/>
      <c r="W19" s="460"/>
      <c r="X19" s="460"/>
      <c r="Y19" s="465"/>
    </row>
    <row r="20" spans="2:41" ht="7.5" customHeight="1" x14ac:dyDescent="0.25">
      <c r="B20" s="448"/>
      <c r="C20" s="453"/>
      <c r="D20" s="453"/>
      <c r="E20" s="453"/>
      <c r="F20" s="453"/>
      <c r="G20" s="453"/>
      <c r="H20" s="453"/>
      <c r="I20" s="453"/>
      <c r="J20" s="371"/>
      <c r="K20" s="371"/>
      <c r="L20" s="449"/>
      <c r="M20" s="43"/>
      <c r="N20" s="372"/>
      <c r="O20" s="372"/>
      <c r="P20" s="372"/>
      <c r="Q20" s="372"/>
      <c r="R20" s="372"/>
      <c r="S20" s="372"/>
      <c r="T20" s="372"/>
      <c r="U20" s="372"/>
      <c r="V20" s="372"/>
      <c r="W20" s="372"/>
      <c r="X20" s="372"/>
      <c r="Y20" s="372"/>
    </row>
    <row r="21" spans="2:41" ht="26.25" customHeight="1" thickBot="1" x14ac:dyDescent="0.3">
      <c r="B21" s="448"/>
      <c r="C21" s="1338" t="s">
        <v>2219</v>
      </c>
      <c r="D21" s="1339"/>
      <c r="E21" s="1339"/>
      <c r="F21" s="453"/>
      <c r="G21" s="453"/>
      <c r="H21" s="453"/>
      <c r="I21" s="453"/>
      <c r="J21" s="371"/>
      <c r="K21" s="371"/>
      <c r="L21" s="449"/>
      <c r="M21" s="43"/>
      <c r="N21" s="372"/>
      <c r="O21" s="372"/>
      <c r="P21" s="372"/>
      <c r="Q21" s="372"/>
      <c r="R21" s="372"/>
      <c r="S21" s="372"/>
      <c r="T21" s="372"/>
      <c r="U21" s="372"/>
      <c r="V21" s="372"/>
      <c r="W21" s="372"/>
      <c r="X21" s="372"/>
      <c r="Y21" s="372"/>
    </row>
    <row r="22" spans="2:41" ht="64.5" customHeight="1" thickBot="1" x14ac:dyDescent="0.3">
      <c r="B22" s="448"/>
      <c r="C22" s="658"/>
      <c r="D22" s="355" t="s">
        <v>1397</v>
      </c>
      <c r="E22" s="659"/>
      <c r="F22" s="455" t="s">
        <v>1321</v>
      </c>
      <c r="G22" s="473"/>
      <c r="H22" s="455" t="s">
        <v>1398</v>
      </c>
      <c r="I22" s="659"/>
      <c r="J22" s="455" t="s">
        <v>251</v>
      </c>
      <c r="K22" s="371"/>
      <c r="L22" s="449"/>
      <c r="M22" s="371"/>
      <c r="N22" s="468" t="s">
        <v>1397</v>
      </c>
      <c r="O22" s="469" t="s">
        <v>1633</v>
      </c>
      <c r="P22" s="1322" t="s">
        <v>1399</v>
      </c>
      <c r="Q22" s="1324"/>
      <c r="R22" s="469" t="s">
        <v>1634</v>
      </c>
      <c r="S22" s="1322" t="s">
        <v>1400</v>
      </c>
      <c r="T22" s="1323"/>
      <c r="U22" s="468" t="s">
        <v>1321</v>
      </c>
      <c r="V22" s="469" t="s">
        <v>1633</v>
      </c>
      <c r="W22" s="1322" t="s">
        <v>1401</v>
      </c>
      <c r="X22" s="1324"/>
      <c r="Y22" s="469" t="s">
        <v>1634</v>
      </c>
      <c r="Z22" s="1322" t="s">
        <v>1402</v>
      </c>
      <c r="AA22" s="1323"/>
      <c r="AB22" s="468" t="s">
        <v>1398</v>
      </c>
      <c r="AC22" s="469" t="s">
        <v>1633</v>
      </c>
      <c r="AD22" s="1322" t="s">
        <v>1403</v>
      </c>
      <c r="AE22" s="1324"/>
      <c r="AF22" s="469" t="s">
        <v>1634</v>
      </c>
      <c r="AG22" s="1322" t="s">
        <v>1404</v>
      </c>
      <c r="AH22" s="1323"/>
      <c r="AI22" s="468" t="s">
        <v>251</v>
      </c>
      <c r="AJ22" s="469" t="s">
        <v>1633</v>
      </c>
      <c r="AK22" s="1317" t="s">
        <v>2139</v>
      </c>
      <c r="AL22" s="1351"/>
      <c r="AM22" s="469" t="s">
        <v>1634</v>
      </c>
      <c r="AN22" s="1317" t="s">
        <v>2140</v>
      </c>
      <c r="AO22" s="1318"/>
    </row>
    <row r="23" spans="2:41" s="56" customFormat="1" ht="50.25" customHeight="1" thickBot="1" x14ac:dyDescent="0.3">
      <c r="B23" s="448"/>
      <c r="C23" s="658"/>
      <c r="D23" s="355" t="s">
        <v>252</v>
      </c>
      <c r="E23" s="659"/>
      <c r="F23" s="455" t="s">
        <v>253</v>
      </c>
      <c r="G23" s="473"/>
      <c r="H23" s="455" t="s">
        <v>254</v>
      </c>
      <c r="I23" s="660"/>
      <c r="J23" s="455"/>
      <c r="K23" s="371"/>
      <c r="L23" s="449"/>
      <c r="M23" s="371"/>
      <c r="N23" s="468" t="s">
        <v>252</v>
      </c>
      <c r="O23" s="469" t="s">
        <v>1633</v>
      </c>
      <c r="P23" s="1322" t="s">
        <v>1405</v>
      </c>
      <c r="Q23" s="1324"/>
      <c r="R23" s="469" t="s">
        <v>1634</v>
      </c>
      <c r="S23" s="1322" t="s">
        <v>1406</v>
      </c>
      <c r="T23" s="1323"/>
      <c r="U23" s="468" t="s">
        <v>253</v>
      </c>
      <c r="V23" s="469" t="s">
        <v>1633</v>
      </c>
      <c r="W23" s="1322" t="s">
        <v>1407</v>
      </c>
      <c r="X23" s="1324"/>
      <c r="Y23" s="469" t="s">
        <v>1634</v>
      </c>
      <c r="Z23" s="1322" t="s">
        <v>1408</v>
      </c>
      <c r="AA23" s="1323"/>
      <c r="AB23" s="468" t="s">
        <v>254</v>
      </c>
      <c r="AC23" s="469" t="s">
        <v>1633</v>
      </c>
      <c r="AD23" s="1322" t="s">
        <v>1409</v>
      </c>
      <c r="AE23" s="1324"/>
      <c r="AF23" s="469" t="s">
        <v>1634</v>
      </c>
      <c r="AG23" s="1322" t="s">
        <v>1410</v>
      </c>
      <c r="AH23" s="1323"/>
    </row>
    <row r="24" spans="2:41" s="632" customFormat="1" ht="6" customHeight="1" x14ac:dyDescent="0.25">
      <c r="B24" s="633"/>
      <c r="C24" s="491"/>
      <c r="D24" s="491"/>
      <c r="E24" s="491"/>
      <c r="F24" s="491"/>
      <c r="G24" s="491"/>
      <c r="H24" s="491"/>
      <c r="I24" s="491"/>
      <c r="J24" s="491"/>
      <c r="K24" s="491"/>
      <c r="L24" s="634"/>
      <c r="M24" s="489"/>
      <c r="N24" s="635"/>
      <c r="O24" s="635"/>
      <c r="P24" s="635"/>
      <c r="Q24" s="635"/>
      <c r="R24" s="635"/>
      <c r="S24" s="635"/>
      <c r="T24" s="635"/>
      <c r="U24" s="635"/>
      <c r="V24" s="635"/>
      <c r="W24" s="635"/>
      <c r="X24" s="635"/>
      <c r="Y24" s="635"/>
    </row>
    <row r="25" spans="2:41" s="56" customFormat="1" ht="26.25" customHeight="1" thickBot="1" x14ac:dyDescent="0.3">
      <c r="B25" s="448"/>
      <c r="E25" s="379"/>
      <c r="F25" s="379"/>
      <c r="G25" s="379"/>
      <c r="H25" s="379"/>
      <c r="I25" s="379"/>
      <c r="J25" s="379"/>
      <c r="K25" s="371"/>
      <c r="L25" s="449"/>
      <c r="M25" s="43"/>
      <c r="N25" s="372"/>
      <c r="O25" s="372"/>
      <c r="P25" s="372"/>
      <c r="Q25" s="372"/>
      <c r="R25" s="372"/>
      <c r="S25" s="372"/>
      <c r="T25" s="372"/>
      <c r="U25" s="372"/>
      <c r="V25" s="372"/>
      <c r="W25" s="372"/>
      <c r="X25" s="372"/>
      <c r="Y25" s="372"/>
    </row>
    <row r="26" spans="2:41" s="56" customFormat="1" ht="47.25" customHeight="1" thickBot="1" x14ac:dyDescent="0.3">
      <c r="B26" s="448"/>
      <c r="C26" s="1343" t="s">
        <v>2220</v>
      </c>
      <c r="D26" s="1348"/>
      <c r="E26" s="719" t="s">
        <v>1322</v>
      </c>
      <c r="F26" s="794" t="s">
        <v>1420</v>
      </c>
      <c r="G26" s="719" t="s">
        <v>1322</v>
      </c>
      <c r="H26" s="794" t="s">
        <v>40</v>
      </c>
      <c r="I26" s="719" t="s">
        <v>1322</v>
      </c>
      <c r="J26" s="794" t="s">
        <v>39</v>
      </c>
      <c r="L26" s="449"/>
      <c r="N26" s="468" t="s">
        <v>1423</v>
      </c>
      <c r="O26" s="469" t="s">
        <v>1633</v>
      </c>
      <c r="P26" s="1320" t="s">
        <v>1422</v>
      </c>
      <c r="Q26" s="1325"/>
      <c r="R26" s="469" t="s">
        <v>1634</v>
      </c>
      <c r="S26" s="1320" t="s">
        <v>1424</v>
      </c>
      <c r="T26" s="1326"/>
      <c r="U26" s="1327"/>
      <c r="V26" s="468" t="s">
        <v>1396</v>
      </c>
      <c r="W26" s="469" t="s">
        <v>1633</v>
      </c>
      <c r="X26" s="1319" t="s">
        <v>1393</v>
      </c>
      <c r="Y26" s="1319"/>
      <c r="Z26" s="1320"/>
      <c r="AA26" s="469" t="s">
        <v>1634</v>
      </c>
      <c r="AB26" s="1319" t="s">
        <v>1395</v>
      </c>
      <c r="AC26" s="1319"/>
      <c r="AD26" s="1319"/>
      <c r="AE26" s="1321"/>
      <c r="AF26" s="468" t="s">
        <v>39</v>
      </c>
      <c r="AG26" s="469" t="s">
        <v>1633</v>
      </c>
      <c r="AH26" s="1319" t="s">
        <v>1443</v>
      </c>
      <c r="AI26" s="1319"/>
      <c r="AJ26" s="1320"/>
      <c r="AK26" s="469" t="s">
        <v>1634</v>
      </c>
      <c r="AL26" s="1319" t="s">
        <v>1444</v>
      </c>
      <c r="AM26" s="1319"/>
      <c r="AN26" s="1319"/>
      <c r="AO26" s="1321"/>
    </row>
    <row r="27" spans="2:41" ht="8.25" customHeight="1" thickBot="1" x14ac:dyDescent="0.3">
      <c r="B27" s="448"/>
      <c r="C27" s="722"/>
      <c r="D27" s="379"/>
      <c r="E27" s="379"/>
      <c r="F27" s="795"/>
      <c r="G27" s="379"/>
      <c r="H27" s="795"/>
      <c r="I27" s="379"/>
      <c r="J27" s="795"/>
      <c r="K27" s="371"/>
      <c r="L27" s="449"/>
      <c r="M27" s="43"/>
      <c r="N27" s="372"/>
      <c r="O27" s="372"/>
      <c r="P27" s="372"/>
      <c r="Q27" s="372"/>
      <c r="R27" s="372"/>
      <c r="S27" s="372"/>
      <c r="T27" s="372"/>
      <c r="U27" s="372"/>
      <c r="V27" s="372"/>
      <c r="W27" s="372"/>
      <c r="X27" s="372"/>
      <c r="Y27" s="372"/>
    </row>
    <row r="28" spans="2:41" ht="47.25" customHeight="1" thickBot="1" x14ac:dyDescent="0.3">
      <c r="B28" s="448"/>
      <c r="C28" s="1343" t="s">
        <v>2221</v>
      </c>
      <c r="D28" s="1345"/>
      <c r="E28" s="719" t="s">
        <v>1322</v>
      </c>
      <c r="F28" s="796" t="s">
        <v>1421</v>
      </c>
      <c r="G28" s="719" t="s">
        <v>1322</v>
      </c>
      <c r="H28" s="796" t="s">
        <v>35</v>
      </c>
      <c r="I28" s="719" t="s">
        <v>1322</v>
      </c>
      <c r="J28" s="796" t="s">
        <v>24</v>
      </c>
      <c r="K28" s="371"/>
      <c r="L28" s="449"/>
      <c r="N28" s="468" t="s">
        <v>1427</v>
      </c>
      <c r="O28" s="469" t="s">
        <v>1633</v>
      </c>
      <c r="P28" s="1378" t="s">
        <v>1425</v>
      </c>
      <c r="Q28" s="1379"/>
      <c r="R28" s="469" t="s">
        <v>1634</v>
      </c>
      <c r="S28" s="1378" t="s">
        <v>1426</v>
      </c>
      <c r="T28" s="1380"/>
      <c r="U28" s="468" t="s">
        <v>1294</v>
      </c>
      <c r="V28" s="469" t="s">
        <v>1633</v>
      </c>
      <c r="W28" s="1352" t="s">
        <v>1295</v>
      </c>
      <c r="X28" s="1354"/>
      <c r="Y28" s="469" t="s">
        <v>1634</v>
      </c>
      <c r="Z28" s="1352" t="s">
        <v>1296</v>
      </c>
      <c r="AA28" s="1353"/>
      <c r="AB28" s="468" t="s">
        <v>1297</v>
      </c>
      <c r="AC28" s="469" t="s">
        <v>1633</v>
      </c>
      <c r="AD28" s="1349" t="s">
        <v>1298</v>
      </c>
      <c r="AE28" s="1350"/>
      <c r="AF28" s="469" t="s">
        <v>1634</v>
      </c>
      <c r="AG28" s="1349" t="s">
        <v>1299</v>
      </c>
      <c r="AH28" s="1350"/>
    </row>
    <row r="29" spans="2:41" ht="8.25" customHeight="1" x14ac:dyDescent="0.25">
      <c r="B29" s="448"/>
      <c r="C29" s="371"/>
      <c r="D29" s="371"/>
      <c r="E29" s="371"/>
      <c r="F29" s="471"/>
      <c r="G29" s="371"/>
      <c r="H29" s="471"/>
      <c r="I29" s="371"/>
      <c r="J29" s="371"/>
      <c r="K29" s="371"/>
      <c r="L29" s="449"/>
      <c r="M29" s="43"/>
      <c r="N29" s="372"/>
      <c r="O29" s="372"/>
      <c r="P29" s="372"/>
      <c r="Q29" s="372"/>
      <c r="R29" s="372"/>
      <c r="S29" s="372"/>
      <c r="T29" s="372"/>
      <c r="U29" s="372"/>
      <c r="V29" s="372"/>
      <c r="W29" s="372"/>
      <c r="X29" s="372"/>
      <c r="Y29" s="372"/>
    </row>
    <row r="30" spans="2:41" ht="51.75" hidden="1" customHeight="1" thickBot="1" x14ac:dyDescent="0.3">
      <c r="B30" s="448"/>
      <c r="C30" s="1338" t="s">
        <v>1614</v>
      </c>
      <c r="D30" s="1341"/>
      <c r="E30" s="483" t="s">
        <v>1322</v>
      </c>
      <c r="F30" s="479" t="s">
        <v>1616</v>
      </c>
      <c r="G30" s="483" t="s">
        <v>1322</v>
      </c>
      <c r="H30" s="1333" t="s">
        <v>1617</v>
      </c>
      <c r="I30" s="1387"/>
      <c r="J30" s="483" t="s">
        <v>1322</v>
      </c>
      <c r="K30" s="1331" t="s">
        <v>1618</v>
      </c>
      <c r="L30" s="1342"/>
      <c r="M30" s="43"/>
      <c r="N30" s="468" t="s">
        <v>1644</v>
      </c>
      <c r="O30" s="469" t="s">
        <v>1635</v>
      </c>
      <c r="P30" s="1322" t="s">
        <v>1306</v>
      </c>
      <c r="Q30" s="1323"/>
      <c r="R30" s="469" t="s">
        <v>1645</v>
      </c>
      <c r="S30" s="469" t="s">
        <v>1635</v>
      </c>
      <c r="T30" s="1322" t="s">
        <v>1309</v>
      </c>
      <c r="U30" s="1323"/>
      <c r="V30" s="468" t="s">
        <v>1307</v>
      </c>
      <c r="W30" s="476" t="s">
        <v>1636</v>
      </c>
      <c r="X30" s="466"/>
      <c r="Y30" s="466"/>
    </row>
    <row r="31" spans="2:41" ht="6.75" hidden="1" customHeight="1" thickBot="1" x14ac:dyDescent="0.3">
      <c r="B31" s="448"/>
      <c r="C31" s="371"/>
      <c r="D31" s="371"/>
      <c r="E31" s="371"/>
      <c r="F31" s="471"/>
      <c r="G31" s="371"/>
      <c r="H31" s="372"/>
      <c r="I31" s="372"/>
      <c r="J31" s="371"/>
      <c r="K31" s="371"/>
      <c r="L31" s="449"/>
      <c r="M31" s="43"/>
      <c r="N31" s="1358"/>
      <c r="O31" s="1358"/>
      <c r="P31" s="1358"/>
      <c r="Q31" s="1358"/>
      <c r="R31" s="1358"/>
      <c r="S31" s="1358"/>
      <c r="T31" s="1358"/>
      <c r="U31" s="1358"/>
      <c r="V31" s="1358"/>
      <c r="W31" s="1358"/>
      <c r="X31" s="1358"/>
      <c r="Y31" s="1358"/>
    </row>
    <row r="32" spans="2:41" ht="51" hidden="1" customHeight="1" thickBot="1" x14ac:dyDescent="0.3">
      <c r="B32" s="448"/>
      <c r="C32" s="1338" t="s">
        <v>1615</v>
      </c>
      <c r="D32" s="1340"/>
      <c r="E32" s="483" t="s">
        <v>1322</v>
      </c>
      <c r="F32" s="783" t="s">
        <v>1286</v>
      </c>
      <c r="G32" s="483" t="s">
        <v>1322</v>
      </c>
      <c r="H32" s="453" t="s">
        <v>1287</v>
      </c>
      <c r="I32" s="372"/>
      <c r="J32" s="371"/>
      <c r="K32" s="371"/>
      <c r="L32" s="449"/>
      <c r="M32" s="43"/>
      <c r="N32" s="470" t="s">
        <v>1300</v>
      </c>
      <c r="O32" s="469" t="s">
        <v>1635</v>
      </c>
      <c r="P32" s="1356" t="s">
        <v>1308</v>
      </c>
      <c r="Q32" s="1357"/>
      <c r="R32" s="470" t="s">
        <v>1302</v>
      </c>
      <c r="S32" s="469" t="s">
        <v>1635</v>
      </c>
      <c r="T32" s="1356" t="s">
        <v>1301</v>
      </c>
      <c r="U32" s="1357"/>
      <c r="V32" s="466"/>
      <c r="W32" s="466"/>
      <c r="X32" s="466"/>
      <c r="Y32" s="466"/>
    </row>
    <row r="33" spans="2:29" ht="7.5" hidden="1" customHeight="1" x14ac:dyDescent="0.25">
      <c r="B33" s="448"/>
      <c r="C33" s="371"/>
      <c r="D33" s="371"/>
      <c r="E33" s="371"/>
      <c r="F33" s="371"/>
      <c r="G33" s="371"/>
      <c r="H33" s="371"/>
      <c r="I33" s="371"/>
      <c r="J33" s="371"/>
      <c r="K33" s="371"/>
      <c r="L33" s="449"/>
      <c r="M33" s="43"/>
      <c r="N33" s="1358"/>
      <c r="O33" s="1358"/>
      <c r="P33" s="1358"/>
      <c r="Q33" s="1358"/>
      <c r="R33" s="1358"/>
      <c r="S33" s="1358"/>
      <c r="T33" s="1358"/>
      <c r="U33" s="1358"/>
      <c r="V33" s="1358"/>
      <c r="W33" s="1358"/>
      <c r="X33" s="1358"/>
      <c r="Y33" s="1358"/>
    </row>
    <row r="34" spans="2:29" s="56" customFormat="1" ht="26.25" hidden="1" customHeight="1" thickBot="1" x14ac:dyDescent="0.3">
      <c r="B34" s="448"/>
      <c r="C34" s="1338" t="s">
        <v>1619</v>
      </c>
      <c r="D34" s="1339"/>
      <c r="E34" s="1339"/>
      <c r="F34" s="355"/>
      <c r="G34" s="355"/>
      <c r="H34" s="355"/>
      <c r="I34" s="355"/>
      <c r="J34" s="371"/>
      <c r="K34" s="371"/>
      <c r="L34" s="449"/>
      <c r="M34" s="43"/>
      <c r="N34" s="371"/>
      <c r="O34" s="466"/>
      <c r="P34" s="466"/>
      <c r="Q34" s="466"/>
      <c r="R34" s="466"/>
      <c r="S34" s="466"/>
      <c r="T34" s="466"/>
      <c r="U34" s="466"/>
      <c r="V34" s="466"/>
      <c r="W34" s="466"/>
      <c r="X34" s="466"/>
      <c r="Y34" s="466"/>
    </row>
    <row r="35" spans="2:29" ht="54.75" hidden="1" customHeight="1" thickBot="1" x14ac:dyDescent="0.3">
      <c r="B35" s="448"/>
      <c r="C35" s="371"/>
      <c r="D35" s="483" t="s">
        <v>1322</v>
      </c>
      <c r="E35" s="478" t="s">
        <v>1623</v>
      </c>
      <c r="F35" s="483" t="s">
        <v>1322</v>
      </c>
      <c r="G35" s="1336" t="s">
        <v>1624</v>
      </c>
      <c r="H35" s="1337"/>
      <c r="I35" s="483" t="s">
        <v>1322</v>
      </c>
      <c r="J35" s="478" t="s">
        <v>1622</v>
      </c>
      <c r="K35" s="483" t="s">
        <v>1322</v>
      </c>
      <c r="L35" s="898" t="s">
        <v>2222</v>
      </c>
      <c r="M35" s="43"/>
      <c r="N35" s="791" t="s">
        <v>1637</v>
      </c>
      <c r="O35" s="790" t="s">
        <v>1640</v>
      </c>
      <c r="P35" s="1356" t="s">
        <v>1310</v>
      </c>
      <c r="Q35" s="1357"/>
      <c r="R35" s="791" t="s">
        <v>1638</v>
      </c>
      <c r="S35" s="792" t="s">
        <v>1641</v>
      </c>
      <c r="T35" s="1356" t="s">
        <v>1311</v>
      </c>
      <c r="U35" s="1357"/>
      <c r="V35" s="789" t="s">
        <v>1639</v>
      </c>
      <c r="W35" s="793" t="s">
        <v>1641</v>
      </c>
      <c r="X35" s="1356" t="s">
        <v>1312</v>
      </c>
      <c r="Y35" s="1357"/>
      <c r="Z35" s="791" t="s">
        <v>2224</v>
      </c>
      <c r="AA35" s="792" t="s">
        <v>1641</v>
      </c>
      <c r="AB35" s="1356" t="s">
        <v>1313</v>
      </c>
      <c r="AC35" s="1357"/>
    </row>
    <row r="36" spans="2:29" s="56" customFormat="1" ht="7.5" hidden="1" customHeight="1" x14ac:dyDescent="0.25">
      <c r="B36" s="448"/>
      <c r="C36" s="371"/>
      <c r="D36" s="371"/>
      <c r="E36" s="459"/>
      <c r="F36" s="458"/>
      <c r="G36" s="461"/>
      <c r="H36" s="461"/>
      <c r="I36" s="458"/>
      <c r="J36" s="459"/>
      <c r="K36" s="459"/>
      <c r="L36" s="463"/>
      <c r="M36" s="43"/>
      <c r="N36" s="1358"/>
      <c r="O36" s="1358"/>
      <c r="P36" s="1358"/>
      <c r="Q36" s="1358"/>
      <c r="R36" s="1358"/>
      <c r="S36" s="1358"/>
      <c r="T36" s="1358"/>
      <c r="U36" s="1358"/>
      <c r="V36" s="1358"/>
      <c r="W36" s="1358"/>
      <c r="X36" s="1358"/>
      <c r="Y36" s="1358"/>
    </row>
    <row r="37" spans="2:29" s="56" customFormat="1" ht="26.25" hidden="1" customHeight="1" thickBot="1" x14ac:dyDescent="0.3">
      <c r="B37" s="448"/>
      <c r="C37" s="1338" t="s">
        <v>1620</v>
      </c>
      <c r="D37" s="1338"/>
      <c r="E37" s="1338"/>
      <c r="F37" s="355"/>
      <c r="G37" s="355"/>
      <c r="H37" s="355"/>
      <c r="I37" s="355"/>
      <c r="J37" s="371"/>
      <c r="K37" s="371"/>
      <c r="L37" s="449"/>
      <c r="M37" s="43"/>
      <c r="N37" s="371"/>
      <c r="O37" s="466"/>
      <c r="P37" s="466"/>
      <c r="Q37" s="466"/>
      <c r="R37" s="466"/>
      <c r="S37" s="466"/>
      <c r="T37" s="466"/>
      <c r="U37" s="466"/>
      <c r="V37" s="466"/>
      <c r="W37" s="466"/>
      <c r="X37" s="466"/>
      <c r="Y37" s="466"/>
    </row>
    <row r="38" spans="2:29" s="56" customFormat="1" ht="74.25" hidden="1" customHeight="1" thickBot="1" x14ac:dyDescent="0.3">
      <c r="B38" s="448"/>
      <c r="C38" s="371"/>
      <c r="D38" s="483" t="s">
        <v>1322</v>
      </c>
      <c r="E38" s="478" t="s">
        <v>1623</v>
      </c>
      <c r="F38" s="483" t="s">
        <v>1322</v>
      </c>
      <c r="G38" s="1336" t="s">
        <v>1624</v>
      </c>
      <c r="H38" s="1337"/>
      <c r="I38" s="483" t="s">
        <v>1322</v>
      </c>
      <c r="J38" s="788" t="s">
        <v>2222</v>
      </c>
      <c r="K38" s="475"/>
      <c r="L38" s="463"/>
      <c r="M38" s="43"/>
      <c r="N38" s="791" t="s">
        <v>1637</v>
      </c>
      <c r="O38" s="790" t="s">
        <v>1640</v>
      </c>
      <c r="P38" s="1367" t="s">
        <v>1314</v>
      </c>
      <c r="Q38" s="1356"/>
      <c r="R38" s="791" t="s">
        <v>1638</v>
      </c>
      <c r="S38" s="792" t="s">
        <v>1641</v>
      </c>
      <c r="T38" s="1367" t="s">
        <v>1315</v>
      </c>
      <c r="U38" s="1367"/>
      <c r="V38" s="1369"/>
      <c r="W38" s="791" t="s">
        <v>2224</v>
      </c>
      <c r="X38" s="792" t="s">
        <v>1641</v>
      </c>
      <c r="Y38" s="1367" t="s">
        <v>1316</v>
      </c>
      <c r="Z38" s="1367"/>
      <c r="AA38" s="1369"/>
    </row>
    <row r="39" spans="2:29" ht="9" hidden="1" customHeight="1" thickBot="1" x14ac:dyDescent="0.3">
      <c r="B39" s="448"/>
      <c r="C39" s="371"/>
      <c r="D39" s="371"/>
      <c r="E39" s="371"/>
      <c r="F39" s="371"/>
      <c r="G39" s="371"/>
      <c r="H39" s="371"/>
      <c r="I39" s="371"/>
      <c r="J39" s="371"/>
      <c r="K39" s="371"/>
      <c r="L39" s="449"/>
      <c r="M39" s="43"/>
      <c r="N39" s="1355"/>
      <c r="O39" s="1355"/>
      <c r="P39" s="1355"/>
      <c r="Q39" s="1355"/>
      <c r="R39" s="1355"/>
      <c r="S39" s="1355"/>
      <c r="T39" s="1355"/>
      <c r="U39" s="1355"/>
      <c r="V39" s="1355"/>
      <c r="W39" s="1355"/>
      <c r="X39" s="1355"/>
      <c r="Y39" s="1355"/>
    </row>
    <row r="40" spans="2:29" ht="39.75" hidden="1" customHeight="1" thickBot="1" x14ac:dyDescent="0.3">
      <c r="B40" s="448"/>
      <c r="C40" s="1338" t="s">
        <v>2223</v>
      </c>
      <c r="D40" s="1339"/>
      <c r="E40" s="1341"/>
      <c r="F40" s="483" t="s">
        <v>1322</v>
      </c>
      <c r="G40" s="786" t="s">
        <v>1611</v>
      </c>
      <c r="H40" s="483" t="s">
        <v>1322</v>
      </c>
      <c r="I40" s="786" t="s">
        <v>1612</v>
      </c>
      <c r="J40" s="371"/>
      <c r="K40" s="371"/>
      <c r="L40" s="449"/>
      <c r="M40" s="43"/>
      <c r="N40" s="791" t="s">
        <v>1642</v>
      </c>
      <c r="O40" s="1385" t="s">
        <v>1317</v>
      </c>
      <c r="P40" s="1385"/>
      <c r="Q40" s="1386"/>
      <c r="R40" s="791" t="s">
        <v>1643</v>
      </c>
      <c r="S40" s="1385" t="s">
        <v>1318</v>
      </c>
      <c r="T40" s="1385"/>
      <c r="U40" s="1385"/>
      <c r="V40" s="1357"/>
      <c r="W40" s="4"/>
      <c r="X40" s="4"/>
      <c r="Y40" s="4"/>
    </row>
    <row r="41" spans="2:29" s="56" customFormat="1" ht="12.75" customHeight="1" x14ac:dyDescent="0.25">
      <c r="B41" s="448"/>
      <c r="C41" s="371"/>
      <c r="D41" s="371"/>
      <c r="E41" s="371"/>
      <c r="F41" s="371"/>
      <c r="G41" s="371"/>
      <c r="H41" s="371"/>
      <c r="I41" s="371"/>
      <c r="J41" s="371"/>
      <c r="K41" s="371"/>
      <c r="L41" s="449"/>
      <c r="M41" s="43"/>
      <c r="N41" s="351"/>
      <c r="O41" s="4"/>
      <c r="P41" s="4"/>
      <c r="Q41" s="4"/>
      <c r="R41" s="4"/>
      <c r="S41" s="4"/>
      <c r="T41" s="4"/>
      <c r="U41" s="4"/>
      <c r="V41" s="4"/>
      <c r="W41" s="4"/>
      <c r="X41" s="4"/>
      <c r="Y41" s="4"/>
    </row>
    <row r="42" spans="2:29" s="56" customFormat="1" ht="26.25" customHeight="1" x14ac:dyDescent="0.25">
      <c r="B42" s="448"/>
      <c r="C42" s="371"/>
      <c r="D42" s="371"/>
      <c r="E42" s="1328" t="s">
        <v>1621</v>
      </c>
      <c r="F42" s="1329"/>
      <c r="G42" s="1329"/>
      <c r="H42" s="1329"/>
      <c r="I42" s="1330"/>
      <c r="J42" s="371"/>
      <c r="K42" s="371"/>
      <c r="L42" s="449"/>
      <c r="M42" s="43"/>
      <c r="N42" s="351"/>
      <c r="O42" s="4"/>
      <c r="P42" s="4"/>
      <c r="Q42" s="4"/>
      <c r="R42" s="4"/>
      <c r="S42" s="4"/>
      <c r="T42" s="4"/>
      <c r="U42" s="4"/>
      <c r="V42" s="4"/>
      <c r="W42" s="4"/>
      <c r="X42" s="4"/>
      <c r="Y42" s="4"/>
    </row>
    <row r="43" spans="2:29" ht="9.75" customHeight="1" thickBot="1" x14ac:dyDescent="0.3">
      <c r="B43" s="450"/>
      <c r="C43" s="451"/>
      <c r="D43" s="451"/>
      <c r="E43" s="451"/>
      <c r="F43" s="451"/>
      <c r="G43" s="451"/>
      <c r="H43" s="451"/>
      <c r="I43" s="451"/>
      <c r="J43" s="451"/>
      <c r="K43" s="451"/>
      <c r="L43" s="452"/>
      <c r="M43" s="43"/>
      <c r="N43" s="351"/>
      <c r="O43" s="4"/>
      <c r="P43" s="4"/>
      <c r="Q43" s="4"/>
      <c r="R43" s="4"/>
      <c r="S43" s="4"/>
      <c r="T43" s="4"/>
      <c r="U43" s="4"/>
      <c r="V43" s="4"/>
      <c r="W43" s="4"/>
      <c r="X43" s="4"/>
      <c r="Y43" s="4"/>
    </row>
    <row r="44" spans="2:29" x14ac:dyDescent="0.25">
      <c r="B44" s="43"/>
      <c r="C44" s="43"/>
      <c r="D44" s="43"/>
      <c r="E44" s="43"/>
      <c r="F44" s="43"/>
      <c r="G44" s="43"/>
      <c r="H44" s="43"/>
      <c r="I44" s="43"/>
      <c r="J44" s="43"/>
      <c r="K44" s="43"/>
      <c r="L44" s="43"/>
      <c r="M44" s="43"/>
      <c r="N44" s="43"/>
    </row>
    <row r="45" spans="2:29" ht="15.75" thickBot="1" x14ac:dyDescent="0.3">
      <c r="B45" s="43"/>
      <c r="C45" s="43"/>
      <c r="D45" s="43"/>
      <c r="E45" s="43"/>
      <c r="F45" s="43"/>
      <c r="G45" s="43"/>
      <c r="H45" s="43"/>
      <c r="I45" s="43"/>
      <c r="J45" s="43"/>
      <c r="K45" s="43"/>
      <c r="L45" s="43"/>
      <c r="M45" s="43"/>
      <c r="N45" s="43"/>
    </row>
    <row r="46" spans="2:29" ht="35.25" customHeight="1" thickBot="1" x14ac:dyDescent="0.3">
      <c r="B46" s="1375" t="s">
        <v>1625</v>
      </c>
      <c r="C46" s="1376"/>
      <c r="D46" s="1376"/>
      <c r="E46" s="1376"/>
      <c r="F46" s="1376"/>
      <c r="G46" s="1376"/>
      <c r="H46" s="1376"/>
      <c r="I46" s="1376"/>
      <c r="J46" s="1376"/>
      <c r="K46" s="1376"/>
      <c r="L46" s="1377"/>
    </row>
    <row r="47" spans="2:29" ht="29.25" customHeight="1" thickBot="1" x14ac:dyDescent="0.3">
      <c r="B47" s="1359" t="s">
        <v>1600</v>
      </c>
      <c r="C47" s="1360"/>
      <c r="D47" s="1360"/>
      <c r="E47" s="1360"/>
      <c r="F47" s="1360"/>
      <c r="G47" s="1360"/>
      <c r="H47" s="1360"/>
      <c r="I47" s="1360"/>
      <c r="J47" s="1360"/>
      <c r="K47" s="1360"/>
      <c r="L47" s="1361"/>
    </row>
    <row r="48" spans="2:29" ht="5.25" customHeight="1" x14ac:dyDescent="0.25">
      <c r="B48" s="480"/>
      <c r="C48" s="481"/>
      <c r="D48" s="481"/>
      <c r="E48" s="481"/>
      <c r="F48" s="481"/>
      <c r="G48" s="481"/>
      <c r="H48" s="481"/>
      <c r="I48" s="481"/>
      <c r="J48" s="481"/>
      <c r="K48" s="481"/>
      <c r="L48" s="482"/>
    </row>
    <row r="49" spans="2:25" ht="26.25" customHeight="1" x14ac:dyDescent="0.25">
      <c r="B49" s="1362" t="s">
        <v>1599</v>
      </c>
      <c r="C49" s="1339"/>
      <c r="D49" s="1339"/>
      <c r="E49" s="1339"/>
      <c r="F49" s="1339"/>
      <c r="G49" s="1339"/>
      <c r="H49" s="1339"/>
      <c r="I49" s="1339"/>
      <c r="J49" s="1339"/>
      <c r="K49" s="1339"/>
      <c r="L49" s="1363"/>
    </row>
    <row r="50" spans="2:25" ht="26.25" customHeight="1" x14ac:dyDescent="0.25">
      <c r="B50" s="448"/>
      <c r="C50" s="1338" t="s">
        <v>1601</v>
      </c>
      <c r="D50" s="1338"/>
      <c r="E50" s="1338"/>
      <c r="F50" s="453"/>
      <c r="G50" s="453"/>
      <c r="H50" s="453"/>
      <c r="I50" s="453"/>
      <c r="J50" s="371"/>
      <c r="K50" s="371"/>
      <c r="L50" s="449"/>
    </row>
    <row r="51" spans="2:25" ht="36.75" customHeight="1" x14ac:dyDescent="0.25">
      <c r="B51" s="446"/>
      <c r="C51" s="1383" t="s">
        <v>1602</v>
      </c>
      <c r="D51" s="1384"/>
      <c r="E51" s="1381" t="s">
        <v>1320</v>
      </c>
      <c r="F51" s="1382"/>
      <c r="G51" s="355" t="s">
        <v>1285</v>
      </c>
      <c r="H51" s="1381" t="s">
        <v>1319</v>
      </c>
      <c r="I51" s="1382"/>
      <c r="J51" s="351"/>
      <c r="K51" s="351"/>
      <c r="L51" s="447"/>
    </row>
    <row r="52" spans="2:25" ht="8.25" customHeight="1" x14ac:dyDescent="0.25">
      <c r="B52" s="446"/>
      <c r="C52" s="454"/>
      <c r="D52" s="355"/>
      <c r="E52" s="457"/>
      <c r="F52" s="457"/>
      <c r="G52" s="355"/>
      <c r="H52" s="457"/>
      <c r="I52" s="457"/>
      <c r="J52" s="351"/>
      <c r="K52" s="351"/>
      <c r="L52" s="447"/>
    </row>
    <row r="53" spans="2:25" ht="26.25" customHeight="1" x14ac:dyDescent="0.25">
      <c r="B53" s="448"/>
      <c r="C53" s="1374" t="s">
        <v>1607</v>
      </c>
      <c r="D53" s="1374"/>
      <c r="E53" s="1374"/>
      <c r="F53" s="1374"/>
      <c r="G53" s="371"/>
      <c r="H53" s="371"/>
      <c r="I53" s="371"/>
      <c r="J53" s="371"/>
      <c r="K53" s="371"/>
      <c r="L53" s="449"/>
    </row>
    <row r="54" spans="2:25" ht="33.75" customHeight="1" x14ac:dyDescent="0.25">
      <c r="B54" s="446"/>
      <c r="C54" s="1383" t="s">
        <v>1602</v>
      </c>
      <c r="D54" s="1384"/>
      <c r="E54" s="1346">
        <v>0</v>
      </c>
      <c r="F54" s="1347"/>
      <c r="G54" s="355" t="s">
        <v>1285</v>
      </c>
      <c r="H54" s="1346">
        <v>120</v>
      </c>
      <c r="I54" s="1347"/>
      <c r="J54" s="351"/>
      <c r="K54" s="351"/>
      <c r="L54" s="447"/>
    </row>
    <row r="55" spans="2:25" ht="9.75" customHeight="1" x14ac:dyDescent="0.25">
      <c r="B55" s="448"/>
      <c r="C55" s="371"/>
      <c r="D55" s="371"/>
      <c r="E55" s="371"/>
      <c r="F55" s="371"/>
      <c r="G55" s="371"/>
      <c r="H55" s="371"/>
      <c r="I55" s="371"/>
      <c r="J55" s="371"/>
      <c r="K55" s="371"/>
      <c r="L55" s="449"/>
    </row>
    <row r="56" spans="2:25" ht="26.25" customHeight="1" x14ac:dyDescent="0.25">
      <c r="B56" s="448"/>
      <c r="C56" s="1338" t="s">
        <v>1606</v>
      </c>
      <c r="D56" s="1340"/>
      <c r="E56" s="483" t="s">
        <v>1322</v>
      </c>
      <c r="F56" s="1331" t="s">
        <v>1605</v>
      </c>
      <c r="G56" s="1332"/>
      <c r="H56" s="483" t="s">
        <v>1322</v>
      </c>
      <c r="I56" s="786" t="s">
        <v>1604</v>
      </c>
      <c r="J56" s="371"/>
      <c r="K56" s="371"/>
      <c r="L56" s="449"/>
    </row>
    <row r="57" spans="2:25" ht="10.5" customHeight="1" x14ac:dyDescent="0.25">
      <c r="B57" s="446"/>
      <c r="C57" s="454"/>
      <c r="D57" s="355"/>
      <c r="E57" s="455"/>
      <c r="F57" s="355"/>
      <c r="G57" s="455"/>
      <c r="H57" s="454"/>
      <c r="I57" s="454"/>
      <c r="J57" s="351"/>
      <c r="K57" s="351"/>
      <c r="L57" s="447"/>
    </row>
    <row r="58" spans="2:25" ht="36.75" customHeight="1" x14ac:dyDescent="0.25">
      <c r="B58" s="448"/>
      <c r="C58" s="1338" t="s">
        <v>2216</v>
      </c>
      <c r="D58" s="1339"/>
      <c r="E58" s="1341"/>
      <c r="F58" s="483" t="s">
        <v>1322</v>
      </c>
      <c r="G58" s="479" t="s">
        <v>1611</v>
      </c>
      <c r="H58" s="787"/>
      <c r="I58" s="483" t="s">
        <v>1322</v>
      </c>
      <c r="J58" s="786" t="s">
        <v>1612</v>
      </c>
      <c r="K58" s="453"/>
      <c r="L58" s="462"/>
    </row>
    <row r="59" spans="2:25" ht="9" customHeight="1" x14ac:dyDescent="0.25">
      <c r="B59" s="448"/>
      <c r="C59" s="453"/>
      <c r="D59" s="453"/>
      <c r="E59" s="453"/>
      <c r="F59" s="355"/>
      <c r="G59" s="453"/>
      <c r="H59" s="453"/>
      <c r="I59" s="355"/>
      <c r="J59" s="453"/>
      <c r="K59" s="453"/>
      <c r="L59" s="462"/>
    </row>
    <row r="60" spans="2:25" ht="26.25" customHeight="1" x14ac:dyDescent="0.25">
      <c r="B60" s="448"/>
      <c r="C60" s="1338" t="s">
        <v>1613</v>
      </c>
      <c r="D60" s="1339"/>
      <c r="E60" s="1341"/>
      <c r="F60" s="483" t="s">
        <v>1322</v>
      </c>
      <c r="G60" s="1331" t="s">
        <v>1610</v>
      </c>
      <c r="H60" s="1332"/>
      <c r="I60" s="483" t="s">
        <v>1322</v>
      </c>
      <c r="J60" s="1333" t="s">
        <v>2217</v>
      </c>
      <c r="K60" s="1334"/>
      <c r="L60" s="1335"/>
    </row>
    <row r="61" spans="2:25" ht="8.25" customHeight="1" x14ac:dyDescent="0.25">
      <c r="B61" s="448"/>
      <c r="C61" s="453"/>
      <c r="D61" s="453"/>
      <c r="E61" s="453"/>
      <c r="F61" s="453"/>
      <c r="G61" s="453"/>
      <c r="H61" s="453"/>
      <c r="I61" s="453"/>
      <c r="J61" s="371"/>
      <c r="K61" s="371"/>
      <c r="L61" s="449"/>
    </row>
    <row r="62" spans="2:25" s="56" customFormat="1" ht="26.25" customHeight="1" x14ac:dyDescent="0.25">
      <c r="B62" s="448"/>
      <c r="C62" s="1338" t="s">
        <v>2219</v>
      </c>
      <c r="D62" s="1339"/>
      <c r="E62" s="1339"/>
      <c r="F62" s="453"/>
      <c r="G62" s="453"/>
      <c r="H62" s="453"/>
      <c r="I62" s="453"/>
      <c r="J62" s="371"/>
      <c r="K62" s="371"/>
      <c r="L62" s="449"/>
      <c r="M62" s="43"/>
      <c r="N62" s="372"/>
      <c r="O62" s="372"/>
      <c r="P62" s="372"/>
      <c r="Q62" s="372"/>
      <c r="R62" s="372"/>
      <c r="S62" s="372"/>
      <c r="T62" s="372"/>
      <c r="U62" s="372"/>
      <c r="V62" s="372"/>
      <c r="W62" s="372"/>
      <c r="X62" s="372"/>
      <c r="Y62" s="372"/>
    </row>
    <row r="63" spans="2:25" s="56" customFormat="1" ht="21.75" customHeight="1" x14ac:dyDescent="0.25">
      <c r="B63" s="448"/>
      <c r="C63" s="658"/>
      <c r="D63" s="355" t="s">
        <v>1397</v>
      </c>
      <c r="E63" s="719" t="s">
        <v>1322</v>
      </c>
      <c r="F63" s="455" t="s">
        <v>1321</v>
      </c>
      <c r="G63" s="719" t="s">
        <v>1322</v>
      </c>
      <c r="H63" s="455" t="s">
        <v>1398</v>
      </c>
      <c r="I63" s="719" t="s">
        <v>1322</v>
      </c>
      <c r="J63" s="455" t="s">
        <v>251</v>
      </c>
      <c r="K63" s="371"/>
      <c r="L63" s="449"/>
      <c r="M63" s="371"/>
    </row>
    <row r="64" spans="2:25" s="56" customFormat="1" ht="18.75" customHeight="1" x14ac:dyDescent="0.25">
      <c r="B64" s="448"/>
      <c r="C64" s="719" t="s">
        <v>1322</v>
      </c>
      <c r="D64" s="355" t="s">
        <v>252</v>
      </c>
      <c r="E64" s="719" t="s">
        <v>1322</v>
      </c>
      <c r="F64" s="455" t="s">
        <v>253</v>
      </c>
      <c r="G64" s="719" t="s">
        <v>1322</v>
      </c>
      <c r="H64" s="455" t="s">
        <v>254</v>
      </c>
      <c r="I64" s="660"/>
      <c r="J64" s="455"/>
      <c r="K64" s="371"/>
      <c r="L64" s="449"/>
      <c r="M64" s="371"/>
    </row>
    <row r="65" spans="2:13" s="632" customFormat="1" ht="6" customHeight="1" x14ac:dyDescent="0.25">
      <c r="B65" s="633"/>
      <c r="C65" s="491"/>
      <c r="D65" s="491"/>
      <c r="E65" s="491"/>
      <c r="F65" s="491"/>
      <c r="G65" s="491"/>
      <c r="H65" s="491"/>
      <c r="I65" s="491"/>
      <c r="J65" s="491"/>
      <c r="K65" s="491"/>
      <c r="L65" s="634"/>
      <c r="M65" s="489"/>
    </row>
    <row r="66" spans="2:13" s="56" customFormat="1" ht="26.25" customHeight="1" x14ac:dyDescent="0.25">
      <c r="B66" s="448"/>
      <c r="C66" s="665"/>
      <c r="D66" s="379"/>
      <c r="E66" s="379"/>
      <c r="F66" s="379"/>
      <c r="G66" s="379"/>
      <c r="H66" s="379"/>
      <c r="I66" s="379"/>
      <c r="J66" s="379"/>
      <c r="K66" s="371"/>
      <c r="L66" s="449"/>
      <c r="M66" s="43"/>
    </row>
    <row r="67" spans="2:13" s="56" customFormat="1" ht="25.5" customHeight="1" x14ac:dyDescent="0.25">
      <c r="B67" s="448"/>
      <c r="C67" s="1343" t="s">
        <v>2220</v>
      </c>
      <c r="D67" s="1344"/>
      <c r="E67" s="719" t="s">
        <v>1322</v>
      </c>
      <c r="F67" s="794" t="s">
        <v>1420</v>
      </c>
      <c r="G67" s="719" t="s">
        <v>1322</v>
      </c>
      <c r="H67" s="794" t="s">
        <v>40</v>
      </c>
      <c r="I67" s="719" t="s">
        <v>1322</v>
      </c>
      <c r="J67" s="794" t="s">
        <v>39</v>
      </c>
      <c r="L67" s="449"/>
    </row>
    <row r="68" spans="2:13" ht="26.25" customHeight="1" x14ac:dyDescent="0.25">
      <c r="B68" s="448"/>
      <c r="C68" s="1343" t="s">
        <v>2221</v>
      </c>
      <c r="D68" s="1345"/>
      <c r="E68" s="483" t="s">
        <v>1322</v>
      </c>
      <c r="F68" s="783" t="s">
        <v>35</v>
      </c>
      <c r="G68" s="473" t="s">
        <v>1322</v>
      </c>
      <c r="H68" s="783" t="s">
        <v>24</v>
      </c>
      <c r="I68" s="371"/>
      <c r="J68" s="371"/>
      <c r="K68" s="371"/>
      <c r="L68" s="449"/>
    </row>
    <row r="69" spans="2:13" ht="6.75" customHeight="1" x14ac:dyDescent="0.25">
      <c r="B69" s="448"/>
      <c r="E69" s="371"/>
      <c r="F69" s="371"/>
      <c r="G69" s="371"/>
      <c r="H69" s="371"/>
      <c r="I69" s="371"/>
      <c r="J69" s="371"/>
      <c r="K69" s="371"/>
      <c r="L69" s="449"/>
    </row>
    <row r="70" spans="2:13" ht="26.25" hidden="1" customHeight="1" x14ac:dyDescent="0.25">
      <c r="B70" s="448"/>
      <c r="C70" s="1338" t="s">
        <v>1614</v>
      </c>
      <c r="D70" s="1341"/>
      <c r="E70" s="473"/>
      <c r="F70" s="786" t="s">
        <v>1616</v>
      </c>
      <c r="G70" s="483"/>
      <c r="H70" s="1331" t="s">
        <v>1617</v>
      </c>
      <c r="I70" s="1332"/>
      <c r="J70" s="483"/>
      <c r="K70" s="1331" t="s">
        <v>1618</v>
      </c>
      <c r="L70" s="1342"/>
    </row>
    <row r="71" spans="2:13" ht="7.5" hidden="1" customHeight="1" x14ac:dyDescent="0.25">
      <c r="B71" s="448"/>
      <c r="E71" s="371"/>
      <c r="F71" s="371"/>
      <c r="G71" s="371"/>
      <c r="H71" s="371"/>
      <c r="I71" s="371"/>
      <c r="J71" s="371"/>
      <c r="K71" s="371"/>
      <c r="L71" s="449"/>
    </row>
    <row r="72" spans="2:13" ht="39.75" hidden="1" customHeight="1" x14ac:dyDescent="0.25">
      <c r="B72" s="448"/>
      <c r="C72" s="1338" t="s">
        <v>1615</v>
      </c>
      <c r="D72" s="1340"/>
      <c r="E72" s="473"/>
      <c r="F72" s="783" t="s">
        <v>1286</v>
      </c>
      <c r="G72" s="473"/>
      <c r="H72" s="783" t="s">
        <v>1287</v>
      </c>
      <c r="I72" s="371"/>
      <c r="J72" s="371"/>
      <c r="K72" s="371"/>
      <c r="L72" s="449"/>
    </row>
    <row r="73" spans="2:13" ht="9.75" hidden="1" customHeight="1" x14ac:dyDescent="0.25">
      <c r="B73" s="448"/>
      <c r="C73" s="371"/>
      <c r="D73" s="371"/>
      <c r="E73" s="371"/>
      <c r="F73" s="371"/>
      <c r="G73" s="371"/>
      <c r="H73" s="371"/>
      <c r="I73" s="371"/>
      <c r="J73" s="371"/>
      <c r="K73" s="371"/>
      <c r="L73" s="449"/>
    </row>
    <row r="74" spans="2:13" ht="26.25" hidden="1" customHeight="1" x14ac:dyDescent="0.25">
      <c r="B74" s="448"/>
      <c r="C74" s="1338" t="s">
        <v>1619</v>
      </c>
      <c r="D74" s="1339"/>
      <c r="E74" s="1339"/>
      <c r="F74" s="355"/>
      <c r="G74" s="355"/>
      <c r="H74" s="355"/>
      <c r="I74" s="355"/>
      <c r="J74" s="371"/>
      <c r="K74" s="371"/>
      <c r="L74" s="449"/>
    </row>
    <row r="75" spans="2:13" ht="60" hidden="1" x14ac:dyDescent="0.25">
      <c r="B75" s="448"/>
      <c r="C75" s="371"/>
      <c r="D75" s="474"/>
      <c r="E75" s="478" t="s">
        <v>1623</v>
      </c>
      <c r="F75" s="483"/>
      <c r="G75" s="1336" t="s">
        <v>1624</v>
      </c>
      <c r="H75" s="1337"/>
      <c r="I75" s="483"/>
      <c r="J75" s="478" t="s">
        <v>1622</v>
      </c>
      <c r="K75" s="483"/>
      <c r="L75" s="898" t="s">
        <v>2222</v>
      </c>
    </row>
    <row r="76" spans="2:13" ht="6.75" hidden="1" customHeight="1" x14ac:dyDescent="0.25">
      <c r="B76" s="448"/>
      <c r="C76" s="371"/>
      <c r="D76" s="371"/>
      <c r="E76" s="459"/>
      <c r="F76" s="458"/>
      <c r="G76" s="461"/>
      <c r="H76" s="461"/>
      <c r="I76" s="458"/>
      <c r="J76" s="459"/>
      <c r="K76" s="459"/>
      <c r="L76" s="463"/>
    </row>
    <row r="77" spans="2:13" ht="26.25" hidden="1" customHeight="1" x14ac:dyDescent="0.25">
      <c r="B77" s="448"/>
      <c r="C77" s="1338" t="s">
        <v>1620</v>
      </c>
      <c r="D77" s="1338"/>
      <c r="E77" s="1338"/>
      <c r="F77" s="355"/>
      <c r="G77" s="355"/>
      <c r="H77" s="355"/>
      <c r="I77" s="355"/>
      <c r="J77" s="371"/>
      <c r="K77" s="371"/>
      <c r="L77" s="449"/>
    </row>
    <row r="78" spans="2:13" ht="62.25" hidden="1" customHeight="1" x14ac:dyDescent="0.25">
      <c r="B78" s="448"/>
      <c r="C78" s="371"/>
      <c r="D78" s="484"/>
      <c r="E78" s="478" t="s">
        <v>1623</v>
      </c>
      <c r="F78" s="484"/>
      <c r="G78" s="1336" t="s">
        <v>1624</v>
      </c>
      <c r="H78" s="1337"/>
      <c r="I78" s="484"/>
      <c r="J78" s="891" t="s">
        <v>2222</v>
      </c>
      <c r="K78" s="475"/>
      <c r="L78" s="463"/>
    </row>
    <row r="79" spans="2:13" ht="9" hidden="1" customHeight="1" x14ac:dyDescent="0.25">
      <c r="B79" s="448"/>
      <c r="C79" s="371"/>
      <c r="D79" s="371"/>
      <c r="E79" s="371"/>
      <c r="F79" s="371"/>
      <c r="G79" s="371"/>
      <c r="H79" s="371"/>
      <c r="I79" s="371"/>
      <c r="J79" s="371"/>
      <c r="K79" s="371"/>
      <c r="L79" s="449"/>
    </row>
    <row r="80" spans="2:13" ht="26.25" hidden="1" customHeight="1" x14ac:dyDescent="0.25">
      <c r="B80" s="448"/>
      <c r="C80" s="1338" t="s">
        <v>2223</v>
      </c>
      <c r="D80" s="1339"/>
      <c r="E80" s="1341"/>
      <c r="F80" s="473"/>
      <c r="G80" s="479" t="s">
        <v>1611</v>
      </c>
      <c r="H80" s="473"/>
      <c r="I80" s="786" t="s">
        <v>1612</v>
      </c>
      <c r="J80" s="371"/>
      <c r="K80" s="371"/>
      <c r="L80" s="449"/>
    </row>
    <row r="81" spans="2:12" ht="12" customHeight="1" x14ac:dyDescent="0.25">
      <c r="B81" s="448"/>
      <c r="C81" s="371"/>
      <c r="D81" s="371"/>
      <c r="E81" s="371"/>
      <c r="F81" s="371"/>
      <c r="G81" s="371"/>
      <c r="H81" s="371"/>
      <c r="I81" s="371"/>
      <c r="J81" s="371"/>
      <c r="K81" s="371"/>
      <c r="L81" s="449"/>
    </row>
    <row r="82" spans="2:12" ht="26.25" customHeight="1" x14ac:dyDescent="0.25">
      <c r="B82" s="448"/>
      <c r="C82" s="371"/>
      <c r="D82" s="371"/>
      <c r="E82" s="1328" t="s">
        <v>1621</v>
      </c>
      <c r="F82" s="1329"/>
      <c r="G82" s="1329"/>
      <c r="H82" s="1329"/>
      <c r="I82" s="1330"/>
      <c r="J82" s="371"/>
      <c r="K82" s="371"/>
      <c r="L82" s="449"/>
    </row>
    <row r="83" spans="2:12" ht="15.75" thickBot="1" x14ac:dyDescent="0.3">
      <c r="B83" s="450"/>
      <c r="C83" s="451"/>
      <c r="D83" s="451"/>
      <c r="E83" s="451"/>
      <c r="F83" s="451"/>
      <c r="G83" s="451"/>
      <c r="H83" s="451"/>
      <c r="I83" s="451"/>
      <c r="J83" s="451"/>
      <c r="K83" s="451"/>
      <c r="L83" s="452"/>
    </row>
  </sheetData>
  <sheetProtection password="CA09" sheet="1" objects="1" scenarios="1"/>
  <mergeCells count="115">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 ref="C40:E40"/>
    <mergeCell ref="C56:D56"/>
    <mergeCell ref="C58:E58"/>
    <mergeCell ref="C60:E60"/>
    <mergeCell ref="G60:H60"/>
    <mergeCell ref="H54:I54"/>
    <mergeCell ref="C32:D32"/>
    <mergeCell ref="B46:L46"/>
    <mergeCell ref="E42:I42"/>
    <mergeCell ref="B47:L47"/>
    <mergeCell ref="B2:R2"/>
    <mergeCell ref="B6:L6"/>
    <mergeCell ref="B8:L8"/>
    <mergeCell ref="E10:F10"/>
    <mergeCell ref="H10:I10"/>
    <mergeCell ref="J19:L19"/>
    <mergeCell ref="N10:T10"/>
    <mergeCell ref="N13:Q13"/>
    <mergeCell ref="O15:Q15"/>
    <mergeCell ref="S15:U15"/>
    <mergeCell ref="B4:L4"/>
    <mergeCell ref="N4:Y4"/>
    <mergeCell ref="N6:T6"/>
    <mergeCell ref="N8:T8"/>
    <mergeCell ref="B3:G3"/>
    <mergeCell ref="C9:E9"/>
    <mergeCell ref="C15:D15"/>
    <mergeCell ref="C12:F12"/>
    <mergeCell ref="F15:G15"/>
    <mergeCell ref="H13:I13"/>
    <mergeCell ref="S17:U17"/>
    <mergeCell ref="S19:U19"/>
    <mergeCell ref="O19:Q19"/>
    <mergeCell ref="O17:Q17"/>
    <mergeCell ref="AB35:AC35"/>
    <mergeCell ref="T30:U30"/>
    <mergeCell ref="P32:Q32"/>
    <mergeCell ref="T32:U32"/>
    <mergeCell ref="N33:Y33"/>
    <mergeCell ref="P35:Q35"/>
    <mergeCell ref="T35:U35"/>
    <mergeCell ref="X35:Y35"/>
    <mergeCell ref="N31:Y31"/>
    <mergeCell ref="P30:Q30"/>
    <mergeCell ref="E13:F13"/>
    <mergeCell ref="G19:H19"/>
    <mergeCell ref="C17:E17"/>
    <mergeCell ref="C19:E19"/>
    <mergeCell ref="C21:E21"/>
    <mergeCell ref="C26:D26"/>
    <mergeCell ref="AD28:AE28"/>
    <mergeCell ref="AG28:AH28"/>
    <mergeCell ref="AK22:AL22"/>
    <mergeCell ref="AB26:AE26"/>
    <mergeCell ref="Z28:AA28"/>
    <mergeCell ref="C28:D28"/>
    <mergeCell ref="W28:X28"/>
    <mergeCell ref="N18:Y18"/>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s>
  <hyperlinks>
    <hyperlink ref="B3:G3" location="Inhaltsverzeichnis!A1" display="Inhaltsverzeichnis (Content)" xr:uid="{00000000-0004-0000-0500-000000000000}"/>
  </hyperlinks>
  <pageMargins left="0.7" right="0.7" top="0.78740157499999996" bottom="0.78740157499999996"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W277"/>
  <sheetViews>
    <sheetView showGridLines="0" showRuler="0" showWhiteSpace="0" zoomScale="90" zoomScaleNormal="90" zoomScaleSheetLayoutView="91" workbookViewId="0">
      <pane ySplit="3" topLeftCell="A4" activePane="bottomLeft" state="frozen"/>
      <selection pane="bottomLeft" activeCell="B3" sqref="B3:G3"/>
    </sheetView>
  </sheetViews>
  <sheetFormatPr baseColWidth="10" defaultColWidth="9.140625" defaultRowHeight="14.25" x14ac:dyDescent="0.2"/>
  <cols>
    <col min="1" max="1" width="5.85546875" style="40" customWidth="1"/>
    <col min="2" max="2" width="12.42578125" style="40" customWidth="1"/>
    <col min="3" max="3" width="13.7109375" style="40" customWidth="1"/>
    <col min="4" max="4" width="9.7109375" style="40" customWidth="1"/>
    <col min="5" max="5" width="8.28515625" style="40" customWidth="1"/>
    <col min="6" max="6" width="8" style="40" customWidth="1"/>
    <col min="7" max="7" width="9.28515625" style="40" customWidth="1"/>
    <col min="8" max="8" width="7.28515625" style="40" customWidth="1"/>
    <col min="9" max="9" width="8.5703125" style="40" customWidth="1"/>
    <col min="10" max="10" width="8.42578125" style="40" customWidth="1"/>
    <col min="11" max="11" width="10.140625" style="40" customWidth="1"/>
    <col min="12" max="12" width="20" style="40" customWidth="1"/>
    <col min="13" max="13" width="10.42578125" style="40" customWidth="1"/>
    <col min="14" max="14" width="9.7109375" style="40" customWidth="1"/>
    <col min="15" max="15" width="9.140625" style="40"/>
    <col min="16" max="17" width="8.7109375" style="40" customWidth="1"/>
    <col min="18" max="19" width="9.140625" style="40"/>
    <col min="20" max="20" width="6.85546875" style="40" customWidth="1"/>
    <col min="21" max="21" width="4.140625" style="40" customWidth="1"/>
    <col min="22" max="22" width="6.28515625" style="40" customWidth="1"/>
    <col min="23" max="16384" width="9.140625" style="40"/>
  </cols>
  <sheetData>
    <row r="1" spans="1:15" ht="6.75" customHeight="1" x14ac:dyDescent="0.2"/>
    <row r="2" spans="1:15" ht="45" customHeight="1" x14ac:dyDescent="0.2">
      <c r="B2" s="1012" t="s">
        <v>1646</v>
      </c>
      <c r="C2" s="1012"/>
      <c r="D2" s="1012"/>
      <c r="E2" s="1012"/>
      <c r="F2" s="1012"/>
      <c r="G2" s="1012"/>
      <c r="H2" s="1012"/>
      <c r="I2" s="1012"/>
      <c r="J2" s="1012"/>
      <c r="K2" s="1012"/>
      <c r="L2" s="1012"/>
      <c r="M2" s="61"/>
      <c r="N2" s="61"/>
      <c r="O2" s="41"/>
    </row>
    <row r="3" spans="1:15" s="41" customFormat="1" ht="20.100000000000001" customHeight="1" x14ac:dyDescent="0.2">
      <c r="A3" s="6"/>
      <c r="B3" s="1373" t="s">
        <v>1536</v>
      </c>
      <c r="C3" s="1373"/>
      <c r="D3" s="1373"/>
      <c r="E3" s="1373"/>
      <c r="F3" s="1373"/>
      <c r="G3" s="1373"/>
      <c r="H3" s="51"/>
      <c r="I3" s="51"/>
      <c r="J3" s="51"/>
      <c r="K3" s="782"/>
      <c r="L3" s="782"/>
      <c r="M3" s="782"/>
    </row>
    <row r="4" spans="1:15" ht="10.5" hidden="1" customHeight="1" x14ac:dyDescent="0.2">
      <c r="C4" s="190"/>
      <c r="D4" s="190"/>
      <c r="E4" s="190"/>
      <c r="F4" s="190"/>
      <c r="G4" s="45"/>
      <c r="H4" s="83"/>
      <c r="I4" s="87"/>
      <c r="J4" s="62"/>
      <c r="K4" s="62"/>
      <c r="L4" s="61"/>
      <c r="M4" s="61"/>
      <c r="N4" s="61"/>
      <c r="O4" s="41"/>
    </row>
    <row r="5" spans="1:15" ht="9.75" hidden="1" customHeight="1" x14ac:dyDescent="0.2">
      <c r="C5" s="190"/>
      <c r="D5" s="190"/>
      <c r="E5" s="190"/>
      <c r="F5" s="190"/>
      <c r="G5" s="45"/>
      <c r="H5" s="83"/>
      <c r="I5" s="87"/>
      <c r="J5" s="62"/>
      <c r="K5" s="62"/>
      <c r="L5" s="61"/>
      <c r="M5" s="61"/>
      <c r="N5" s="61"/>
      <c r="O5" s="41"/>
    </row>
    <row r="6" spans="1:15" ht="24" hidden="1" customHeight="1" x14ac:dyDescent="0.2">
      <c r="A6" s="99" t="s">
        <v>240</v>
      </c>
      <c r="B6" s="99"/>
      <c r="C6" s="1447"/>
      <c r="D6" s="1448"/>
      <c r="E6" s="1449"/>
      <c r="F6" s="23"/>
      <c r="G6" s="23"/>
      <c r="H6" s="23"/>
      <c r="I6" s="23"/>
      <c r="J6" s="1465" t="s">
        <v>241</v>
      </c>
      <c r="K6" s="1465"/>
      <c r="L6" s="1466"/>
    </row>
    <row r="7" spans="1:15" ht="4.5" hidden="1" customHeight="1" x14ac:dyDescent="0.2">
      <c r="A7" s="23"/>
      <c r="B7" s="23"/>
      <c r="C7" s="23"/>
      <c r="D7" s="100"/>
      <c r="E7" s="100"/>
      <c r="F7" s="100"/>
      <c r="G7" s="100"/>
      <c r="H7" s="100"/>
      <c r="I7" s="100"/>
      <c r="J7" s="101"/>
      <c r="K7" s="101"/>
      <c r="L7" s="25"/>
    </row>
    <row r="8" spans="1:15" s="29" customFormat="1" ht="15" hidden="1" customHeight="1" x14ac:dyDescent="0.2">
      <c r="A8" s="99" t="s">
        <v>62</v>
      </c>
      <c r="B8" s="99"/>
      <c r="C8" s="1467" t="str">
        <f>IF($C$6="","",[10]Inhalt!B91)</f>
        <v/>
      </c>
      <c r="D8" s="1468"/>
      <c r="E8" s="1468"/>
      <c r="F8" s="1468"/>
      <c r="G8" s="1468"/>
      <c r="H8" s="1468"/>
      <c r="I8" s="1468"/>
      <c r="J8" s="1468"/>
      <c r="K8" s="1468"/>
      <c r="L8" s="1469"/>
    </row>
    <row r="9" spans="1:15" s="29" customFormat="1" ht="4.5" hidden="1" customHeight="1" x14ac:dyDescent="0.2">
      <c r="A9" s="101"/>
      <c r="B9" s="101"/>
      <c r="C9" s="101"/>
      <c r="D9" s="101"/>
      <c r="E9" s="101"/>
      <c r="F9" s="101"/>
      <c r="G9" s="101"/>
      <c r="H9" s="101"/>
      <c r="I9" s="23"/>
      <c r="J9" s="23"/>
      <c r="K9" s="23"/>
      <c r="L9" s="23"/>
    </row>
    <row r="10" spans="1:15" s="29" customFormat="1" ht="15" hidden="1" customHeight="1" x14ac:dyDescent="0.2">
      <c r="A10" s="99" t="s">
        <v>242</v>
      </c>
      <c r="B10" s="99"/>
      <c r="C10" s="1467" t="str">
        <f>IF($C$6="","",[10]Inhalt!C91)</f>
        <v/>
      </c>
      <c r="D10" s="1468"/>
      <c r="E10" s="1468"/>
      <c r="F10" s="1468"/>
      <c r="G10" s="1468"/>
      <c r="H10" s="1468"/>
      <c r="I10" s="1468"/>
      <c r="J10" s="1468"/>
      <c r="K10" s="1468"/>
      <c r="L10" s="1469"/>
    </row>
    <row r="11" spans="1:15" s="29" customFormat="1" ht="4.5" hidden="1" customHeight="1" x14ac:dyDescent="0.2">
      <c r="B11" s="101"/>
      <c r="C11" s="101"/>
      <c r="D11" s="101"/>
      <c r="E11" s="101"/>
      <c r="F11" s="101"/>
      <c r="G11" s="101"/>
      <c r="H11" s="101"/>
      <c r="I11" s="23"/>
      <c r="J11" s="23"/>
      <c r="K11" s="23"/>
      <c r="L11" s="23"/>
    </row>
    <row r="12" spans="1:15" s="29" customFormat="1" ht="15" hidden="1" customHeight="1" x14ac:dyDescent="0.2">
      <c r="A12" s="1470" t="s">
        <v>243</v>
      </c>
      <c r="B12" s="20"/>
      <c r="C12" s="1471"/>
      <c r="D12" s="1472"/>
      <c r="E12" s="1472"/>
      <c r="F12" s="1473"/>
      <c r="G12" s="23"/>
      <c r="H12" s="102" t="s">
        <v>63</v>
      </c>
      <c r="I12" s="23"/>
      <c r="K12" s="1474"/>
      <c r="L12" s="1475"/>
    </row>
    <row r="13" spans="1:15" ht="4.5" hidden="1" customHeight="1" x14ac:dyDescent="0.2">
      <c r="A13" s="1470"/>
      <c r="B13" s="23"/>
      <c r="C13" s="23"/>
      <c r="D13" s="100"/>
      <c r="E13" s="100"/>
      <c r="F13" s="100"/>
      <c r="G13" s="100"/>
      <c r="H13" s="100"/>
      <c r="I13" s="23"/>
      <c r="K13" s="23"/>
      <c r="L13" s="23"/>
    </row>
    <row r="14" spans="1:15" s="29" customFormat="1" ht="15" hidden="1" customHeight="1" x14ac:dyDescent="0.2">
      <c r="A14" s="1470"/>
      <c r="B14" s="99"/>
      <c r="C14" s="23"/>
      <c r="D14" s="23"/>
      <c r="E14" s="100"/>
      <c r="F14" s="100"/>
      <c r="G14" s="100"/>
      <c r="H14" s="99" t="s">
        <v>244</v>
      </c>
      <c r="I14" s="23"/>
      <c r="K14" s="1476" t="str">
        <f>IF($C$6="","",[10]Inhalt!F91)</f>
        <v/>
      </c>
      <c r="L14" s="1477"/>
    </row>
    <row r="15" spans="1:15" ht="4.5" hidden="1" customHeight="1" x14ac:dyDescent="0.2">
      <c r="A15" s="23"/>
      <c r="B15" s="23"/>
      <c r="C15" s="23"/>
      <c r="D15" s="100"/>
      <c r="E15" s="100"/>
      <c r="F15" s="100"/>
      <c r="G15" s="100"/>
      <c r="H15" s="100"/>
      <c r="I15" s="100"/>
      <c r="K15" s="101"/>
      <c r="L15" s="25"/>
    </row>
    <row r="16" spans="1:15" s="29" customFormat="1" ht="15" hidden="1" customHeight="1" x14ac:dyDescent="0.2">
      <c r="A16" s="99"/>
      <c r="B16" s="99"/>
      <c r="C16" s="23"/>
      <c r="D16" s="23"/>
      <c r="E16" s="23"/>
      <c r="F16" s="23"/>
      <c r="G16" s="23"/>
      <c r="H16" s="17" t="s">
        <v>69</v>
      </c>
      <c r="I16" s="23"/>
      <c r="K16" s="1478"/>
      <c r="L16" s="1479"/>
    </row>
    <row r="17" spans="1:14" s="29" customFormat="1" ht="17.25" hidden="1" customHeight="1" x14ac:dyDescent="0.2">
      <c r="A17" s="99"/>
      <c r="B17" s="99"/>
      <c r="C17" s="23"/>
      <c r="D17" s="23"/>
      <c r="E17" s="23"/>
      <c r="F17" s="23"/>
      <c r="G17" s="23"/>
      <c r="H17" s="17"/>
      <c r="I17" s="23"/>
      <c r="J17" s="103"/>
      <c r="K17" s="103"/>
      <c r="L17" s="104"/>
    </row>
    <row r="18" spans="1:14" s="29" customFormat="1" ht="15" hidden="1" customHeight="1" x14ac:dyDescent="0.25">
      <c r="A18" s="1480" t="s">
        <v>245</v>
      </c>
      <c r="B18" s="1481"/>
      <c r="C18" s="1481"/>
      <c r="D18" s="1481"/>
      <c r="E18" s="1481"/>
      <c r="F18" s="1482"/>
      <c r="G18" s="105"/>
      <c r="H18" s="56"/>
      <c r="I18" s="56"/>
      <c r="J18" s="56"/>
      <c r="K18" s="56"/>
      <c r="L18" s="56"/>
    </row>
    <row r="19" spans="1:14" s="29" customFormat="1" ht="15" hidden="1" customHeight="1" x14ac:dyDescent="0.25">
      <c r="A19" s="1483" t="str">
        <f>IF($C$6="","",[10]Inhalt!E91)</f>
        <v/>
      </c>
      <c r="B19" s="1484"/>
      <c r="C19" s="1484"/>
      <c r="D19" s="1484"/>
      <c r="E19" s="1484"/>
      <c r="F19" s="1485"/>
      <c r="G19" s="106"/>
      <c r="H19" s="56"/>
      <c r="I19" s="56"/>
      <c r="J19" s="56"/>
      <c r="K19" s="56"/>
      <c r="L19" s="56"/>
    </row>
    <row r="20" spans="1:14" s="29" customFormat="1" ht="4.5" hidden="1" customHeight="1" x14ac:dyDescent="0.2">
      <c r="A20" s="101"/>
      <c r="B20" s="101"/>
      <c r="C20" s="101"/>
      <c r="D20" s="101"/>
      <c r="E20" s="23"/>
      <c r="F20" s="23"/>
      <c r="G20" s="23"/>
      <c r="H20" s="101"/>
      <c r="I20" s="101"/>
      <c r="J20" s="23"/>
      <c r="K20" s="23"/>
      <c r="L20" s="23"/>
    </row>
    <row r="21" spans="1:14" s="29" customFormat="1" ht="15" hidden="1" customHeight="1" x14ac:dyDescent="0.2">
      <c r="A21" s="1486" t="s">
        <v>246</v>
      </c>
      <c r="B21" s="1487"/>
      <c r="C21" s="1487"/>
      <c r="D21" s="1487"/>
      <c r="E21" s="1487"/>
      <c r="F21" s="1488"/>
      <c r="G21" s="1489" t="s">
        <v>247</v>
      </c>
      <c r="H21" s="1490"/>
      <c r="I21" s="1490"/>
      <c r="J21" s="1490"/>
      <c r="K21" s="1490"/>
      <c r="L21" s="1491"/>
    </row>
    <row r="22" spans="1:14" s="29" customFormat="1" ht="15" hidden="1" customHeight="1" x14ac:dyDescent="0.2">
      <c r="A22" s="1492"/>
      <c r="B22" s="1493"/>
      <c r="C22" s="1493"/>
      <c r="D22" s="1493"/>
      <c r="E22" s="1493"/>
      <c r="F22" s="1494"/>
      <c r="G22" s="1492"/>
      <c r="H22" s="1493"/>
      <c r="I22" s="1493"/>
      <c r="J22" s="1493"/>
      <c r="K22" s="1493"/>
      <c r="L22" s="1494"/>
    </row>
    <row r="23" spans="1:14" s="29" customFormat="1" ht="4.5" hidden="1" customHeight="1" x14ac:dyDescent="0.2">
      <c r="A23" s="101"/>
      <c r="B23" s="101"/>
      <c r="C23" s="101"/>
      <c r="D23" s="101"/>
      <c r="E23" s="23"/>
      <c r="F23" s="23"/>
      <c r="G23" s="101"/>
      <c r="I23" s="101"/>
      <c r="J23" s="23"/>
      <c r="K23" s="23"/>
      <c r="L23" s="23"/>
    </row>
    <row r="24" spans="1:14" s="29" customFormat="1" ht="15" hidden="1" customHeight="1" x14ac:dyDescent="0.2">
      <c r="A24" s="1480" t="s">
        <v>248</v>
      </c>
      <c r="B24" s="1481"/>
      <c r="C24" s="1481"/>
      <c r="D24" s="1481"/>
      <c r="E24" s="1481"/>
      <c r="F24" s="1482"/>
      <c r="G24" s="1501" t="s">
        <v>249</v>
      </c>
      <c r="H24" s="1501"/>
      <c r="I24" s="1501"/>
      <c r="J24" s="1501"/>
      <c r="K24" s="1501"/>
      <c r="L24" s="1501"/>
    </row>
    <row r="25" spans="1:14" s="29" customFormat="1" ht="15" hidden="1" customHeight="1" x14ac:dyDescent="0.2">
      <c r="A25" s="1492"/>
      <c r="B25" s="1493"/>
      <c r="C25" s="1493"/>
      <c r="D25" s="1493"/>
      <c r="E25" s="1493"/>
      <c r="F25" s="1494"/>
      <c r="G25" s="1502"/>
      <c r="H25" s="1503"/>
      <c r="I25" s="1503"/>
      <c r="J25" s="1503"/>
      <c r="K25" s="1503"/>
      <c r="L25" s="1504"/>
    </row>
    <row r="26" spans="1:14" s="29" customFormat="1" ht="28.5" customHeight="1" x14ac:dyDescent="0.2">
      <c r="A26" s="23"/>
      <c r="B26" s="23"/>
      <c r="C26" s="23"/>
      <c r="D26" s="23"/>
      <c r="E26" s="23"/>
      <c r="F26" s="23"/>
      <c r="G26" s="23"/>
      <c r="H26" s="23"/>
      <c r="I26" s="17"/>
      <c r="J26" s="23"/>
      <c r="K26" s="23"/>
      <c r="L26" s="23"/>
    </row>
    <row r="27" spans="1:14" s="29" customFormat="1" ht="46.5" customHeight="1" x14ac:dyDescent="0.2">
      <c r="A27" s="1654" t="s">
        <v>1647</v>
      </c>
      <c r="B27" s="1655"/>
      <c r="C27" s="1656"/>
      <c r="D27" s="1505" t="s">
        <v>2446</v>
      </c>
      <c r="E27" s="1506"/>
      <c r="F27" s="1506"/>
      <c r="G27" s="1506"/>
      <c r="H27" s="1506"/>
      <c r="I27" s="1506"/>
      <c r="J27" s="1506"/>
      <c r="K27" s="1507"/>
      <c r="L27" s="1508" t="s">
        <v>1654</v>
      </c>
      <c r="M27" s="1608" t="s">
        <v>1653</v>
      </c>
      <c r="N27" s="1620" t="s">
        <v>1652</v>
      </c>
    </row>
    <row r="28" spans="1:14" s="29" customFormat="1" ht="9.75" customHeight="1" x14ac:dyDescent="0.2">
      <c r="A28" s="1657"/>
      <c r="B28" s="1658"/>
      <c r="C28" s="1659"/>
      <c r="D28" s="107" t="s">
        <v>250</v>
      </c>
      <c r="E28" s="108" t="s">
        <v>251</v>
      </c>
      <c r="F28" s="109" t="s">
        <v>252</v>
      </c>
      <c r="G28" s="109" t="s">
        <v>253</v>
      </c>
      <c r="H28" s="110" t="s">
        <v>254</v>
      </c>
      <c r="I28" s="111" t="s">
        <v>39</v>
      </c>
      <c r="J28" s="112" t="s">
        <v>24</v>
      </c>
      <c r="K28" s="1511" t="s">
        <v>524</v>
      </c>
      <c r="L28" s="1509"/>
      <c r="M28" s="1609"/>
      <c r="N28" s="1620"/>
    </row>
    <row r="29" spans="1:14" s="29" customFormat="1" ht="48.75" customHeight="1" x14ac:dyDescent="0.2">
      <c r="A29" s="1660"/>
      <c r="B29" s="1661"/>
      <c r="C29" s="1662"/>
      <c r="D29" s="113" t="s">
        <v>255</v>
      </c>
      <c r="E29" s="114" t="s">
        <v>255</v>
      </c>
      <c r="F29" s="115" t="s">
        <v>256</v>
      </c>
      <c r="G29" s="115" t="s">
        <v>256</v>
      </c>
      <c r="H29" s="115" t="s">
        <v>256</v>
      </c>
      <c r="I29" s="116" t="s">
        <v>257</v>
      </c>
      <c r="J29" s="117" t="s">
        <v>258</v>
      </c>
      <c r="K29" s="1512"/>
      <c r="L29" s="1510"/>
      <c r="M29" s="1610"/>
      <c r="N29" s="1620"/>
    </row>
    <row r="30" spans="1:14" s="29" customFormat="1" ht="28.5" customHeight="1" x14ac:dyDescent="0.2">
      <c r="A30" s="1460" t="s">
        <v>1655</v>
      </c>
      <c r="B30" s="1460"/>
      <c r="C30" s="1461"/>
      <c r="D30" s="299">
        <v>20</v>
      </c>
      <c r="E30" s="299">
        <v>25</v>
      </c>
      <c r="F30" s="299">
        <v>15</v>
      </c>
      <c r="G30" s="299">
        <v>13</v>
      </c>
      <c r="H30" s="299">
        <v>5</v>
      </c>
      <c r="I30" s="299">
        <v>16</v>
      </c>
      <c r="J30" s="299">
        <v>8</v>
      </c>
      <c r="K30" s="300">
        <v>4</v>
      </c>
      <c r="L30" s="118">
        <v>145</v>
      </c>
      <c r="M30" s="304">
        <v>10</v>
      </c>
      <c r="N30" s="310">
        <f>(L30-M30)/L30</f>
        <v>0.93103448275862066</v>
      </c>
    </row>
    <row r="31" spans="1:14" s="29" customFormat="1" ht="3.75" customHeight="1" x14ac:dyDescent="0.2">
      <c r="A31" s="426"/>
      <c r="B31" s="427"/>
      <c r="C31" s="428"/>
      <c r="D31" s="301"/>
      <c r="E31" s="301"/>
      <c r="F31" s="301"/>
      <c r="G31" s="301"/>
      <c r="H31" s="301"/>
      <c r="I31" s="301"/>
      <c r="J31" s="301"/>
      <c r="K31" s="301"/>
      <c r="L31" s="429"/>
      <c r="M31" s="305"/>
      <c r="N31" s="310"/>
    </row>
    <row r="32" spans="1:14" s="29" customFormat="1" ht="26.25" customHeight="1" x14ac:dyDescent="0.2">
      <c r="A32" s="1462" t="s">
        <v>1656</v>
      </c>
      <c r="B32" s="1463"/>
      <c r="C32" s="1464"/>
      <c r="D32" s="302">
        <f>D33+D34</f>
        <v>18</v>
      </c>
      <c r="E32" s="302">
        <f t="shared" ref="E32:K32" si="0">E33+E34</f>
        <v>23</v>
      </c>
      <c r="F32" s="302">
        <f t="shared" si="0"/>
        <v>15</v>
      </c>
      <c r="G32" s="302">
        <f t="shared" si="0"/>
        <v>13</v>
      </c>
      <c r="H32" s="302">
        <f t="shared" si="0"/>
        <v>5</v>
      </c>
      <c r="I32" s="302">
        <f t="shared" si="0"/>
        <v>16</v>
      </c>
      <c r="J32" s="302">
        <f t="shared" si="0"/>
        <v>2</v>
      </c>
      <c r="K32" s="302">
        <f t="shared" si="0"/>
        <v>1</v>
      </c>
      <c r="L32" s="118">
        <f>IF(AND(D32="",E32="",H32="",I32="",J32="",K32=""),"",SUM(D32:K32))</f>
        <v>93</v>
      </c>
      <c r="M32" s="306">
        <f>M33+M34</f>
        <v>8</v>
      </c>
      <c r="N32" s="310">
        <f t="shared" ref="N32:N40" si="1">(L32-M32)/L32</f>
        <v>0.91397849462365588</v>
      </c>
    </row>
    <row r="33" spans="1:17" s="29" customFormat="1" ht="27.95" customHeight="1" x14ac:dyDescent="0.2">
      <c r="A33" s="1496" t="s">
        <v>1657</v>
      </c>
      <c r="B33" s="1496"/>
      <c r="C33" s="1497"/>
      <c r="D33" s="299">
        <v>18</v>
      </c>
      <c r="E33" s="299">
        <v>22</v>
      </c>
      <c r="F33" s="299">
        <v>10</v>
      </c>
      <c r="G33" s="299">
        <v>3</v>
      </c>
      <c r="H33" s="299">
        <v>0</v>
      </c>
      <c r="I33" s="299">
        <v>3</v>
      </c>
      <c r="J33" s="299">
        <v>0</v>
      </c>
      <c r="K33" s="299">
        <v>0</v>
      </c>
      <c r="L33" s="118">
        <f>IF(AND(D33="",E33="",H33="",I33="",J33="",K33=""),"",SUM(D33:K33))</f>
        <v>56</v>
      </c>
      <c r="M33" s="304">
        <v>2</v>
      </c>
      <c r="N33" s="310">
        <f t="shared" si="1"/>
        <v>0.9642857142857143</v>
      </c>
    </row>
    <row r="34" spans="1:17" s="29" customFormat="1" ht="27.95" customHeight="1" x14ac:dyDescent="0.2">
      <c r="A34" s="1496" t="s">
        <v>1658</v>
      </c>
      <c r="B34" s="1496"/>
      <c r="C34" s="1497"/>
      <c r="D34" s="299">
        <v>0</v>
      </c>
      <c r="E34" s="299">
        <v>1</v>
      </c>
      <c r="F34" s="299">
        <v>5</v>
      </c>
      <c r="G34" s="299">
        <v>10</v>
      </c>
      <c r="H34" s="299">
        <v>5</v>
      </c>
      <c r="I34" s="299">
        <v>13</v>
      </c>
      <c r="J34" s="299">
        <v>2</v>
      </c>
      <c r="K34" s="299">
        <v>1</v>
      </c>
      <c r="L34" s="118">
        <f>IF(AND(D34="",E34="",H34="",I34="",J34="",K34=""),"",SUM(D34:K34))</f>
        <v>37</v>
      </c>
      <c r="M34" s="304">
        <v>6</v>
      </c>
      <c r="N34" s="310">
        <f t="shared" si="1"/>
        <v>0.83783783783783783</v>
      </c>
    </row>
    <row r="35" spans="1:17" s="31" customFormat="1" ht="3.75" customHeight="1" x14ac:dyDescent="0.2">
      <c r="A35" s="119"/>
      <c r="B35" s="120"/>
      <c r="C35" s="106"/>
      <c r="D35" s="303"/>
      <c r="E35" s="303"/>
      <c r="F35" s="303"/>
      <c r="G35" s="303"/>
      <c r="H35" s="303"/>
      <c r="I35" s="303"/>
      <c r="J35" s="303"/>
      <c r="K35" s="303"/>
      <c r="L35" s="118"/>
      <c r="M35" s="307"/>
      <c r="N35" s="310"/>
    </row>
    <row r="36" spans="1:17" s="31" customFormat="1" ht="78" customHeight="1" x14ac:dyDescent="0.2">
      <c r="A36" s="1498" t="s">
        <v>2622</v>
      </c>
      <c r="B36" s="1499"/>
      <c r="C36" s="1500"/>
      <c r="D36" s="299">
        <v>0</v>
      </c>
      <c r="E36" s="299">
        <v>2</v>
      </c>
      <c r="F36" s="299">
        <v>1</v>
      </c>
      <c r="G36" s="299">
        <v>4</v>
      </c>
      <c r="H36" s="299">
        <v>2</v>
      </c>
      <c r="I36" s="299">
        <v>6</v>
      </c>
      <c r="J36" s="299">
        <v>2</v>
      </c>
      <c r="K36" s="299">
        <v>0</v>
      </c>
      <c r="L36" s="118">
        <f>IF(AND(D36="",E36="",H36="",I36="",J36="",K36=""),"",SUM(D36:K36))</f>
        <v>17</v>
      </c>
      <c r="M36" s="304">
        <v>2</v>
      </c>
      <c r="N36" s="310">
        <f t="shared" si="1"/>
        <v>0.88235294117647056</v>
      </c>
    </row>
    <row r="37" spans="1:17" s="123" customFormat="1" ht="25.5" customHeight="1" x14ac:dyDescent="0.2">
      <c r="A37" s="1451"/>
      <c r="B37" s="1451"/>
      <c r="C37" s="1451"/>
      <c r="D37" s="121"/>
      <c r="E37" s="121"/>
      <c r="F37" s="121"/>
      <c r="G37" s="121"/>
      <c r="H37" s="121"/>
      <c r="I37" s="121"/>
      <c r="J37" s="121"/>
      <c r="K37" s="121"/>
      <c r="L37" s="121"/>
      <c r="M37" s="307"/>
      <c r="N37" s="310"/>
    </row>
    <row r="38" spans="1:17" s="31" customFormat="1" ht="43.5" customHeight="1" x14ac:dyDescent="0.2">
      <c r="A38" s="1452" t="s">
        <v>1659</v>
      </c>
      <c r="B38" s="1452"/>
      <c r="C38" s="1452"/>
      <c r="D38" s="1453" t="s">
        <v>1660</v>
      </c>
      <c r="E38" s="1454"/>
      <c r="F38" s="1454"/>
      <c r="G38" s="1455"/>
      <c r="H38" s="1453" t="s">
        <v>1661</v>
      </c>
      <c r="I38" s="1454"/>
      <c r="J38" s="1454"/>
      <c r="K38" s="1455"/>
      <c r="L38" s="124" t="s">
        <v>1662</v>
      </c>
      <c r="M38" s="308"/>
      <c r="N38" s="310"/>
    </row>
    <row r="39" spans="1:17" s="31" customFormat="1" ht="27" customHeight="1" x14ac:dyDescent="0.2">
      <c r="A39" s="1456" t="s">
        <v>2303</v>
      </c>
      <c r="B39" s="1456"/>
      <c r="C39" s="1456"/>
      <c r="D39" s="1457">
        <v>60</v>
      </c>
      <c r="E39" s="1458"/>
      <c r="F39" s="1458"/>
      <c r="G39" s="1459"/>
      <c r="H39" s="1457">
        <v>3</v>
      </c>
      <c r="I39" s="1458"/>
      <c r="J39" s="1458"/>
      <c r="K39" s="1459"/>
      <c r="L39" s="125">
        <f>IF(AND(D39="",H39=""),"",SUM(D39:K39))</f>
        <v>63</v>
      </c>
      <c r="M39" s="309">
        <v>2</v>
      </c>
      <c r="N39" s="310">
        <f t="shared" si="1"/>
        <v>0.96825396825396826</v>
      </c>
    </row>
    <row r="40" spans="1:17" s="31" customFormat="1" ht="27" customHeight="1" x14ac:dyDescent="0.2">
      <c r="A40" s="1456" t="s">
        <v>2225</v>
      </c>
      <c r="B40" s="1495"/>
      <c r="C40" s="1495"/>
      <c r="D40" s="1457">
        <v>5</v>
      </c>
      <c r="E40" s="1458"/>
      <c r="F40" s="1458"/>
      <c r="G40" s="1459"/>
      <c r="H40" s="1457">
        <v>1</v>
      </c>
      <c r="I40" s="1458"/>
      <c r="J40" s="1458"/>
      <c r="K40" s="1459"/>
      <c r="L40" s="125">
        <f>IF(AND(D40="",H40=""),"",D40*2+H40*2)</f>
        <v>12</v>
      </c>
      <c r="M40" s="309">
        <v>0</v>
      </c>
      <c r="N40" s="310">
        <f t="shared" si="1"/>
        <v>1</v>
      </c>
    </row>
    <row r="41" spans="1:17" s="29" customFormat="1" ht="14.1" customHeight="1" x14ac:dyDescent="0.2">
      <c r="A41" s="1416"/>
      <c r="B41" s="1417"/>
      <c r="C41" s="1418"/>
      <c r="D41" s="126"/>
      <c r="E41" s="127"/>
      <c r="F41" s="127"/>
      <c r="G41" s="127"/>
      <c r="H41" s="127"/>
      <c r="I41" s="127"/>
      <c r="J41" s="127"/>
      <c r="K41" s="127"/>
      <c r="L41" s="128">
        <f>IF(AND(L39="",L40=""),"",SUM(L39:L40))</f>
        <v>75</v>
      </c>
    </row>
    <row r="42" spans="1:17" s="29" customFormat="1" ht="27" customHeight="1" x14ac:dyDescent="0.2">
      <c r="A42" s="1419" t="s">
        <v>1663</v>
      </c>
      <c r="B42" s="1419"/>
      <c r="C42" s="1419"/>
      <c r="D42" s="1420">
        <f>IF(AND(D39="",D40=""),"",SUM(D39:G40))</f>
        <v>65</v>
      </c>
      <c r="E42" s="1421"/>
      <c r="F42" s="1421"/>
      <c r="G42" s="1422"/>
      <c r="H42" s="1420">
        <f>IF(AND(H39="",H40=""),"",SUM(H39:K40))</f>
        <v>4</v>
      </c>
      <c r="I42" s="1421"/>
      <c r="J42" s="1421"/>
      <c r="K42" s="1422"/>
      <c r="L42" s="129"/>
    </row>
    <row r="43" spans="1:17" s="29" customFormat="1" ht="9.75" customHeight="1" x14ac:dyDescent="0.2">
      <c r="A43" s="130"/>
      <c r="B43" s="130"/>
      <c r="C43" s="130"/>
      <c r="D43" s="131"/>
      <c r="E43" s="131"/>
      <c r="F43" s="131"/>
      <c r="G43" s="131"/>
      <c r="H43" s="131"/>
      <c r="I43" s="131"/>
      <c r="J43" s="131"/>
      <c r="K43" s="131"/>
      <c r="L43" s="132"/>
    </row>
    <row r="44" spans="1:17" s="29" customFormat="1" ht="9" customHeight="1" x14ac:dyDescent="0.2">
      <c r="A44" s="133"/>
      <c r="B44" s="130"/>
      <c r="C44" s="130"/>
      <c r="D44" s="131"/>
      <c r="E44" s="131"/>
      <c r="F44" s="131"/>
      <c r="G44" s="131"/>
      <c r="H44" s="131"/>
      <c r="I44" s="131"/>
      <c r="J44" s="131"/>
      <c r="K44" s="131"/>
      <c r="L44" s="132"/>
      <c r="P44" s="134"/>
      <c r="Q44" s="135"/>
    </row>
    <row r="45" spans="1:17" s="29" customFormat="1" ht="43.5" customHeight="1" x14ac:dyDescent="0.2">
      <c r="A45" s="1621" t="s">
        <v>2226</v>
      </c>
      <c r="B45" s="1621"/>
      <c r="C45" s="1621"/>
      <c r="D45" s="1621"/>
      <c r="E45" s="1621"/>
      <c r="F45" s="1621"/>
      <c r="G45" s="1621"/>
      <c r="H45" s="1621"/>
      <c r="I45" s="1621"/>
      <c r="J45" s="1621"/>
      <c r="K45" s="1621"/>
      <c r="L45" s="1621"/>
      <c r="M45" s="1621"/>
    </row>
    <row r="46" spans="1:17" s="29" customFormat="1" ht="30.75" customHeight="1" x14ac:dyDescent="0.2">
      <c r="A46" s="1621"/>
      <c r="B46" s="1621"/>
      <c r="C46" s="1621"/>
      <c r="D46" s="1621"/>
      <c r="E46" s="1621"/>
      <c r="F46" s="1621"/>
      <c r="G46" s="1621"/>
      <c r="H46" s="1621"/>
      <c r="I46" s="1621"/>
      <c r="J46" s="1621"/>
      <c r="K46" s="1621"/>
      <c r="L46" s="1621"/>
      <c r="M46" s="1621"/>
    </row>
    <row r="47" spans="1:17" s="29" customFormat="1" ht="12" customHeight="1" x14ac:dyDescent="0.2">
      <c r="A47" s="440"/>
      <c r="B47" s="440"/>
      <c r="C47" s="440"/>
      <c r="D47" s="440"/>
      <c r="E47" s="440"/>
      <c r="F47" s="440"/>
      <c r="G47" s="440"/>
      <c r="H47" s="440"/>
      <c r="I47" s="440"/>
      <c r="J47" s="440"/>
      <c r="K47" s="440"/>
      <c r="L47" s="440"/>
      <c r="M47" s="440"/>
    </row>
    <row r="48" spans="1:17" s="29" customFormat="1" ht="16.5" customHeight="1" x14ac:dyDescent="0.2">
      <c r="A48" s="1450" t="s">
        <v>1277</v>
      </c>
      <c r="B48" s="1450"/>
      <c r="C48" s="1450"/>
      <c r="D48" s="1450"/>
      <c r="E48" s="1450"/>
      <c r="F48" s="1450"/>
      <c r="G48" s="1450"/>
      <c r="H48" s="1450"/>
      <c r="I48" s="1450"/>
      <c r="J48" s="1450"/>
      <c r="K48" s="1450"/>
      <c r="L48" s="1450"/>
      <c r="O48" s="29" t="s">
        <v>8</v>
      </c>
    </row>
    <row r="49" spans="1:22" s="29" customFormat="1" ht="54" customHeight="1" x14ac:dyDescent="0.2">
      <c r="A49" s="1388" t="s">
        <v>2624</v>
      </c>
      <c r="B49" s="1389"/>
      <c r="C49" s="1389"/>
      <c r="D49" s="1389"/>
      <c r="E49" s="1389"/>
      <c r="F49" s="1389"/>
      <c r="G49" s="1389"/>
      <c r="H49" s="1389"/>
      <c r="I49" s="1389"/>
      <c r="J49" s="1389"/>
      <c r="K49" s="1389"/>
      <c r="L49" s="1389"/>
    </row>
    <row r="50" spans="1:22" s="29" customFormat="1" ht="68.25" customHeight="1" x14ac:dyDescent="0.2">
      <c r="A50" s="1388" t="s">
        <v>2227</v>
      </c>
      <c r="B50" s="1388"/>
      <c r="C50" s="1388"/>
      <c r="D50" s="1388"/>
      <c r="E50" s="1388"/>
      <c r="F50" s="1388"/>
      <c r="G50" s="1388"/>
      <c r="H50" s="1388"/>
      <c r="I50" s="1388"/>
      <c r="J50" s="1388"/>
      <c r="K50" s="1388"/>
      <c r="L50" s="1388"/>
    </row>
    <row r="51" spans="1:22" s="29" customFormat="1" ht="54.75" customHeight="1" x14ac:dyDescent="0.2">
      <c r="A51" s="1388" t="s">
        <v>2228</v>
      </c>
      <c r="B51" s="1388"/>
      <c r="C51" s="1388"/>
      <c r="D51" s="1388"/>
      <c r="E51" s="1388"/>
      <c r="F51" s="1388"/>
      <c r="G51" s="1388"/>
      <c r="H51" s="1388"/>
      <c r="I51" s="1388"/>
      <c r="J51" s="1388"/>
      <c r="K51" s="1388"/>
      <c r="L51" s="1388"/>
    </row>
    <row r="52" spans="1:22" s="29" customFormat="1" ht="45.75" customHeight="1" x14ac:dyDescent="0.2">
      <c r="A52" s="1388" t="s">
        <v>2229</v>
      </c>
      <c r="B52" s="1388"/>
      <c r="C52" s="1388"/>
      <c r="D52" s="1388"/>
      <c r="E52" s="1388"/>
      <c r="F52" s="1388"/>
      <c r="G52" s="1388"/>
      <c r="H52" s="1388"/>
      <c r="I52" s="1388"/>
      <c r="J52" s="1388"/>
      <c r="K52" s="1388"/>
      <c r="L52" s="1388"/>
    </row>
    <row r="53" spans="1:22" s="29" customFormat="1" ht="67.5" customHeight="1" x14ac:dyDescent="0.2">
      <c r="A53" s="1388" t="s">
        <v>2230</v>
      </c>
      <c r="B53" s="1388"/>
      <c r="C53" s="1388"/>
      <c r="D53" s="1388"/>
      <c r="E53" s="1388"/>
      <c r="F53" s="1388"/>
      <c r="G53" s="1388"/>
      <c r="H53" s="1388"/>
      <c r="I53" s="1388"/>
      <c r="J53" s="1388"/>
      <c r="K53" s="1388"/>
      <c r="L53" s="1388"/>
    </row>
    <row r="54" spans="1:22" s="29" customFormat="1" ht="46.5" customHeight="1" x14ac:dyDescent="0.2">
      <c r="A54" s="1388" t="s">
        <v>2231</v>
      </c>
      <c r="B54" s="1388"/>
      <c r="C54" s="1388"/>
      <c r="D54" s="1388"/>
      <c r="E54" s="1388"/>
      <c r="F54" s="1388"/>
      <c r="G54" s="1388"/>
      <c r="H54" s="1388"/>
      <c r="I54" s="1388"/>
      <c r="J54" s="1388"/>
      <c r="K54" s="1388"/>
      <c r="L54" s="1388"/>
      <c r="Q54" s="188"/>
    </row>
    <row r="55" spans="1:22" s="29" customFormat="1" ht="27.75" customHeight="1" x14ac:dyDescent="0.25">
      <c r="A55" s="1443"/>
      <c r="B55" s="1444"/>
      <c r="C55" s="1444"/>
      <c r="D55" s="1444"/>
      <c r="E55" s="1444"/>
      <c r="F55" s="1444"/>
      <c r="G55" s="1444"/>
      <c r="H55" s="1444"/>
      <c r="I55" s="1444"/>
      <c r="J55" s="1444"/>
      <c r="K55" s="1444"/>
      <c r="L55" s="1444"/>
    </row>
    <row r="56" spans="1:22" s="43" customFormat="1" x14ac:dyDescent="0.2">
      <c r="B56" s="912" t="s">
        <v>1788</v>
      </c>
    </row>
    <row r="57" spans="1:22" s="43" customFormat="1" ht="41.25" customHeight="1" x14ac:dyDescent="0.2">
      <c r="B57" s="1404" t="s">
        <v>2458</v>
      </c>
      <c r="C57" s="1405"/>
      <c r="D57" s="1405"/>
      <c r="E57" s="1405"/>
      <c r="F57" s="1405"/>
      <c r="G57" s="1406"/>
      <c r="H57" s="1407" t="s">
        <v>2457</v>
      </c>
      <c r="I57" s="1408"/>
      <c r="J57" s="1408"/>
      <c r="K57" s="1408"/>
      <c r="L57" s="1408"/>
      <c r="M57" s="1409"/>
    </row>
    <row r="58" spans="1:22" s="43" customFormat="1" ht="44.25" customHeight="1" x14ac:dyDescent="0.2">
      <c r="B58" s="1404" t="s">
        <v>2459</v>
      </c>
      <c r="C58" s="1405"/>
      <c r="D58" s="1405"/>
      <c r="E58" s="1405"/>
      <c r="F58" s="1405"/>
      <c r="G58" s="1406"/>
      <c r="H58" s="1407" t="s">
        <v>2378</v>
      </c>
      <c r="I58" s="1408"/>
      <c r="J58" s="1408"/>
      <c r="K58" s="1408"/>
      <c r="L58" s="1408"/>
      <c r="M58" s="1409"/>
    </row>
    <row r="59" spans="1:22" s="43" customFormat="1" ht="39.75" customHeight="1" x14ac:dyDescent="0.2">
      <c r="B59" s="1404" t="s">
        <v>2460</v>
      </c>
      <c r="C59" s="1410"/>
      <c r="D59" s="1410"/>
      <c r="E59" s="1410"/>
      <c r="F59" s="1410"/>
      <c r="G59" s="1411"/>
      <c r="H59" s="1407" t="s">
        <v>2461</v>
      </c>
      <c r="I59" s="1412"/>
      <c r="J59" s="1412"/>
      <c r="K59" s="1412"/>
      <c r="L59" s="1412"/>
      <c r="M59" s="1413"/>
    </row>
    <row r="60" spans="1:22" s="43" customFormat="1" ht="56.25" customHeight="1" x14ac:dyDescent="0.2">
      <c r="B60" s="1404" t="s">
        <v>2462</v>
      </c>
      <c r="C60" s="1410"/>
      <c r="D60" s="1410"/>
      <c r="E60" s="1410"/>
      <c r="F60" s="1410"/>
      <c r="G60" s="1411"/>
      <c r="H60" s="1407" t="s">
        <v>2463</v>
      </c>
      <c r="I60" s="1412"/>
      <c r="J60" s="1412"/>
      <c r="K60" s="1412"/>
      <c r="L60" s="1412"/>
      <c r="M60" s="1413"/>
    </row>
    <row r="61" spans="1:22" s="43" customFormat="1" ht="69" customHeight="1" x14ac:dyDescent="0.2">
      <c r="B61" s="1404" t="s">
        <v>2464</v>
      </c>
      <c r="C61" s="1405"/>
      <c r="D61" s="1405"/>
      <c r="E61" s="1405"/>
      <c r="F61" s="1405"/>
      <c r="G61" s="1406"/>
      <c r="H61" s="1407" t="s">
        <v>2465</v>
      </c>
      <c r="I61" s="1408"/>
      <c r="J61" s="1408"/>
      <c r="K61" s="1408"/>
      <c r="L61" s="1408"/>
      <c r="M61" s="1409"/>
    </row>
    <row r="62" spans="1:22" ht="25.5" customHeight="1" thickBot="1" x14ac:dyDescent="0.25">
      <c r="B62" s="188"/>
      <c r="C62" s="33"/>
      <c r="D62" s="188"/>
      <c r="E62" s="188"/>
      <c r="F62" s="188"/>
      <c r="G62" s="188"/>
      <c r="H62" s="188"/>
      <c r="I62" s="188"/>
      <c r="J62" s="188"/>
      <c r="K62" s="188"/>
      <c r="L62" s="188"/>
      <c r="M62" s="188"/>
      <c r="N62" s="188"/>
      <c r="O62" s="610"/>
      <c r="P62" s="610"/>
      <c r="Q62" s="610"/>
      <c r="R62" s="610"/>
      <c r="S62" s="610"/>
      <c r="T62" s="610"/>
      <c r="U62" s="610"/>
      <c r="V62" s="610"/>
    </row>
    <row r="63" spans="1:22" ht="72" customHeight="1" thickBot="1" x14ac:dyDescent="0.25">
      <c r="B63" s="1396" t="s">
        <v>2232</v>
      </c>
      <c r="C63" s="1397"/>
      <c r="D63" s="1397"/>
      <c r="E63" s="1397"/>
      <c r="F63" s="1397"/>
      <c r="G63" s="1397"/>
      <c r="H63" s="1397"/>
      <c r="I63" s="1397"/>
      <c r="J63" s="1397"/>
      <c r="K63" s="1397"/>
      <c r="L63" s="1397"/>
      <c r="M63" s="1397"/>
      <c r="N63" s="1397"/>
      <c r="O63" s="1397"/>
      <c r="P63" s="1397"/>
      <c r="Q63" s="1397"/>
      <c r="R63" s="1397"/>
      <c r="S63" s="1397"/>
      <c r="T63" s="1397"/>
      <c r="U63" s="1397"/>
      <c r="V63" s="1398"/>
    </row>
    <row r="64" spans="1:22" ht="21.75" customHeight="1" thickBot="1" x14ac:dyDescent="0.25">
      <c r="B64" s="902"/>
      <c r="C64" s="902"/>
      <c r="D64" s="902"/>
      <c r="E64" s="902"/>
      <c r="F64" s="902"/>
      <c r="G64" s="902"/>
      <c r="H64" s="902"/>
      <c r="I64" s="902"/>
      <c r="J64" s="902"/>
      <c r="K64" s="902"/>
      <c r="L64" s="902"/>
      <c r="M64" s="902"/>
      <c r="N64" s="902"/>
      <c r="O64" s="902"/>
      <c r="P64" s="902"/>
      <c r="Q64" s="902"/>
      <c r="R64" s="902"/>
      <c r="S64" s="902"/>
      <c r="T64" s="902"/>
      <c r="U64" s="902"/>
      <c r="V64" s="902"/>
    </row>
    <row r="65" spans="2:22" ht="47.25" customHeight="1" thickBot="1" x14ac:dyDescent="0.25">
      <c r="B65" s="1401" t="s">
        <v>2364</v>
      </c>
      <c r="C65" s="1402"/>
      <c r="D65" s="1402"/>
      <c r="E65" s="1402"/>
      <c r="F65" s="1402"/>
      <c r="G65" s="1402"/>
      <c r="H65" s="1402"/>
      <c r="I65" s="1402"/>
      <c r="J65" s="1402"/>
      <c r="K65" s="1402"/>
      <c r="L65" s="1402"/>
      <c r="M65" s="1402"/>
      <c r="N65" s="1402"/>
      <c r="O65" s="1402"/>
      <c r="P65" s="1402"/>
      <c r="Q65" s="1402"/>
      <c r="R65" s="1402"/>
      <c r="S65" s="1402"/>
      <c r="T65" s="1402"/>
      <c r="U65" s="1402"/>
      <c r="V65" s="1403"/>
    </row>
    <row r="66" spans="2:22" ht="25.5" customHeight="1" thickBot="1" x14ac:dyDescent="0.25">
      <c r="B66" s="187"/>
      <c r="C66" s="33"/>
      <c r="D66" s="187"/>
      <c r="E66" s="187"/>
      <c r="F66" s="187"/>
      <c r="G66" s="187"/>
      <c r="H66" s="187"/>
      <c r="I66" s="187"/>
      <c r="J66" s="187"/>
      <c r="K66" s="187"/>
      <c r="L66" s="188"/>
      <c r="M66" s="187"/>
      <c r="N66" s="187"/>
      <c r="O66" s="187"/>
      <c r="P66" s="187"/>
      <c r="Q66" s="187"/>
      <c r="R66" s="187"/>
      <c r="S66" s="187"/>
      <c r="T66" s="187"/>
      <c r="U66" s="187"/>
      <c r="V66" s="187"/>
    </row>
    <row r="67" spans="2:22" ht="33" customHeight="1" thickBot="1" x14ac:dyDescent="0.25">
      <c r="B67" s="1139" t="s">
        <v>2236</v>
      </c>
      <c r="C67" s="1140"/>
      <c r="D67" s="1140"/>
      <c r="E67" s="1140"/>
      <c r="F67" s="1140"/>
      <c r="G67" s="1140"/>
      <c r="H67" s="1140"/>
      <c r="I67" s="1140"/>
      <c r="J67" s="1140"/>
      <c r="K67" s="1140"/>
      <c r="L67" s="180"/>
      <c r="M67" s="1390" t="s">
        <v>2237</v>
      </c>
      <c r="N67" s="1140"/>
      <c r="O67" s="1140"/>
      <c r="P67" s="1140"/>
      <c r="Q67" s="1140"/>
      <c r="R67" s="1140"/>
      <c r="S67" s="1140"/>
      <c r="T67" s="1140"/>
      <c r="U67" s="1140"/>
      <c r="V67" s="1141"/>
    </row>
    <row r="68" spans="2:22" ht="32.25" customHeight="1" thickBot="1" x14ac:dyDescent="0.25">
      <c r="B68" s="1399" t="s">
        <v>2235</v>
      </c>
      <c r="C68" s="1400"/>
      <c r="D68" s="1437" t="s">
        <v>2233</v>
      </c>
      <c r="E68" s="1437"/>
      <c r="F68" s="1437"/>
      <c r="G68" s="1438" t="s">
        <v>2234</v>
      </c>
      <c r="H68" s="1400"/>
      <c r="I68" s="1400"/>
      <c r="J68" s="1400"/>
      <c r="K68" s="1439"/>
      <c r="L68" s="55"/>
      <c r="M68" s="1399" t="s">
        <v>2235</v>
      </c>
      <c r="N68" s="1400"/>
      <c r="O68" s="1437" t="s">
        <v>2233</v>
      </c>
      <c r="P68" s="1437"/>
      <c r="Q68" s="1437"/>
      <c r="R68" s="1438" t="s">
        <v>2234</v>
      </c>
      <c r="S68" s="1400"/>
      <c r="T68" s="1400"/>
      <c r="U68" s="1400"/>
      <c r="V68" s="1439"/>
    </row>
    <row r="69" spans="2:22" ht="27" customHeight="1" thickBot="1" x14ac:dyDescent="0.25">
      <c r="B69" s="1428" t="s">
        <v>259</v>
      </c>
      <c r="C69" s="1429"/>
      <c r="D69" s="1394" t="s">
        <v>1666</v>
      </c>
      <c r="E69" s="1394"/>
      <c r="F69" s="1394"/>
      <c r="G69" s="1394"/>
      <c r="H69" s="1394"/>
      <c r="I69" s="1394"/>
      <c r="J69" s="1394"/>
      <c r="K69" s="1395"/>
      <c r="M69" s="1414" t="s">
        <v>291</v>
      </c>
      <c r="N69" s="1415"/>
      <c r="O69" s="1391" t="s">
        <v>498</v>
      </c>
      <c r="P69" s="1392"/>
      <c r="Q69" s="1392"/>
      <c r="R69" s="1392"/>
      <c r="S69" s="1392"/>
      <c r="T69" s="1392"/>
      <c r="U69" s="1392"/>
      <c r="V69" s="1393"/>
    </row>
    <row r="70" spans="2:22" ht="39" customHeight="1" thickBot="1" x14ac:dyDescent="0.25">
      <c r="B70" s="1430"/>
      <c r="C70" s="1431"/>
      <c r="D70" s="1423" t="s">
        <v>260</v>
      </c>
      <c r="E70" s="1424"/>
      <c r="F70" s="1425"/>
      <c r="G70" s="1440" t="s">
        <v>343</v>
      </c>
      <c r="H70" s="1441"/>
      <c r="I70" s="1441"/>
      <c r="J70" s="1441"/>
      <c r="K70" s="1442"/>
      <c r="M70" s="1414" t="s">
        <v>292</v>
      </c>
      <c r="N70" s="1415"/>
      <c r="O70" s="1391" t="s">
        <v>499</v>
      </c>
      <c r="P70" s="1392"/>
      <c r="Q70" s="1392"/>
      <c r="R70" s="1392"/>
      <c r="S70" s="1392"/>
      <c r="T70" s="1392"/>
      <c r="U70" s="1392"/>
      <c r="V70" s="1393"/>
    </row>
    <row r="71" spans="2:22" ht="38.25" customHeight="1" thickBot="1" x14ac:dyDescent="0.25">
      <c r="B71" s="1430"/>
      <c r="C71" s="1431"/>
      <c r="D71" s="1062" t="s">
        <v>165</v>
      </c>
      <c r="E71" s="1062"/>
      <c r="F71" s="1062"/>
      <c r="G71" s="1133" t="s">
        <v>1364</v>
      </c>
      <c r="H71" s="1133"/>
      <c r="I71" s="1133"/>
      <c r="J71" s="1133"/>
      <c r="K71" s="1134"/>
      <c r="M71" s="1414" t="s">
        <v>293</v>
      </c>
      <c r="N71" s="1415"/>
      <c r="O71" s="1391" t="s">
        <v>500</v>
      </c>
      <c r="P71" s="1392"/>
      <c r="Q71" s="1392"/>
      <c r="R71" s="1392"/>
      <c r="S71" s="1392"/>
      <c r="T71" s="1392"/>
      <c r="U71" s="1392"/>
      <c r="V71" s="1393"/>
    </row>
    <row r="72" spans="2:22" ht="38.25" customHeight="1" thickBot="1" x14ac:dyDescent="0.25">
      <c r="B72" s="1430"/>
      <c r="C72" s="1431"/>
      <c r="D72" s="1423" t="s">
        <v>261</v>
      </c>
      <c r="E72" s="1424"/>
      <c r="F72" s="1425"/>
      <c r="G72" s="1426" t="s">
        <v>1376</v>
      </c>
      <c r="H72" s="1136"/>
      <c r="I72" s="1136"/>
      <c r="J72" s="1136"/>
      <c r="K72" s="1427"/>
      <c r="M72" s="1414" t="s">
        <v>294</v>
      </c>
      <c r="N72" s="1415"/>
      <c r="O72" s="1391" t="s">
        <v>501</v>
      </c>
      <c r="P72" s="1392"/>
      <c r="Q72" s="1392"/>
      <c r="R72" s="1392"/>
      <c r="S72" s="1392"/>
      <c r="T72" s="1392"/>
      <c r="U72" s="1392"/>
      <c r="V72" s="1393"/>
    </row>
    <row r="73" spans="2:22" ht="27" customHeight="1" thickBot="1" x14ac:dyDescent="0.25">
      <c r="B73" s="1430"/>
      <c r="C73" s="1431"/>
      <c r="D73" s="1434" t="s">
        <v>1665</v>
      </c>
      <c r="E73" s="1435"/>
      <c r="F73" s="1435"/>
      <c r="G73" s="1435"/>
      <c r="H73" s="1435"/>
      <c r="I73" s="1435"/>
      <c r="J73" s="1435"/>
      <c r="K73" s="1436"/>
      <c r="M73" s="1414" t="s">
        <v>295</v>
      </c>
      <c r="N73" s="1415"/>
      <c r="O73" s="1391" t="s">
        <v>502</v>
      </c>
      <c r="P73" s="1392"/>
      <c r="Q73" s="1392"/>
      <c r="R73" s="1392"/>
      <c r="S73" s="1392"/>
      <c r="T73" s="1392"/>
      <c r="U73" s="1392"/>
      <c r="V73" s="1393"/>
    </row>
    <row r="74" spans="2:22" ht="38.25" customHeight="1" thickBot="1" x14ac:dyDescent="0.25">
      <c r="B74" s="1430"/>
      <c r="C74" s="1431"/>
      <c r="D74" s="1423" t="s">
        <v>339</v>
      </c>
      <c r="E74" s="1424"/>
      <c r="F74" s="1425"/>
      <c r="G74" s="1440" t="s">
        <v>343</v>
      </c>
      <c r="H74" s="1441"/>
      <c r="I74" s="1441"/>
      <c r="J74" s="1441"/>
      <c r="K74" s="1442"/>
      <c r="M74" s="1414" t="s">
        <v>296</v>
      </c>
      <c r="N74" s="1415"/>
      <c r="O74" s="1391" t="s">
        <v>503</v>
      </c>
      <c r="P74" s="1392"/>
      <c r="Q74" s="1392"/>
      <c r="R74" s="1392"/>
      <c r="S74" s="1392"/>
      <c r="T74" s="1392"/>
      <c r="U74" s="1392"/>
      <c r="V74" s="1393"/>
    </row>
    <row r="75" spans="2:22" ht="38.25" customHeight="1" thickBot="1" x14ac:dyDescent="0.25">
      <c r="B75" s="1430"/>
      <c r="C75" s="1431"/>
      <c r="D75" s="1062" t="s">
        <v>183</v>
      </c>
      <c r="E75" s="1062"/>
      <c r="F75" s="1062"/>
      <c r="G75" s="1133" t="s">
        <v>1364</v>
      </c>
      <c r="H75" s="1133"/>
      <c r="I75" s="1133"/>
      <c r="J75" s="1133"/>
      <c r="K75" s="1134"/>
      <c r="M75" s="1414" t="s">
        <v>297</v>
      </c>
      <c r="N75" s="1415"/>
      <c r="O75" s="1391" t="s">
        <v>504</v>
      </c>
      <c r="P75" s="1392"/>
      <c r="Q75" s="1392"/>
      <c r="R75" s="1392"/>
      <c r="S75" s="1392"/>
      <c r="T75" s="1392"/>
      <c r="U75" s="1392"/>
      <c r="V75" s="1393"/>
    </row>
    <row r="76" spans="2:22" ht="38.25" customHeight="1" thickBot="1" x14ac:dyDescent="0.25">
      <c r="B76" s="1432"/>
      <c r="C76" s="1433"/>
      <c r="D76" s="1423" t="s">
        <v>340</v>
      </c>
      <c r="E76" s="1424"/>
      <c r="F76" s="1425"/>
      <c r="G76" s="1426" t="s">
        <v>1376</v>
      </c>
      <c r="H76" s="1136"/>
      <c r="I76" s="1136"/>
      <c r="J76" s="1136"/>
      <c r="K76" s="1427"/>
      <c r="M76" s="1445" t="s">
        <v>298</v>
      </c>
      <c r="N76" s="1446"/>
      <c r="O76" s="1522" t="s">
        <v>2238</v>
      </c>
      <c r="P76" s="1523"/>
      <c r="Q76" s="1523"/>
      <c r="R76" s="1523"/>
      <c r="S76" s="1523"/>
      <c r="T76" s="1523"/>
      <c r="U76" s="1523"/>
      <c r="V76" s="1524"/>
    </row>
    <row r="77" spans="2:22" ht="27" customHeight="1" thickBot="1" x14ac:dyDescent="0.25">
      <c r="B77" s="1428" t="s">
        <v>262</v>
      </c>
      <c r="C77" s="1429"/>
      <c r="D77" s="1394" t="s">
        <v>1666</v>
      </c>
      <c r="E77" s="1394"/>
      <c r="F77" s="1394"/>
      <c r="G77" s="1394"/>
      <c r="H77" s="1394"/>
      <c r="I77" s="1394"/>
      <c r="J77" s="1394"/>
      <c r="K77" s="1395"/>
      <c r="M77" s="1445"/>
      <c r="N77" s="1446"/>
      <c r="O77" s="1622"/>
      <c r="P77" s="1623"/>
      <c r="Q77" s="1623"/>
      <c r="R77" s="1623"/>
      <c r="S77" s="1623"/>
      <c r="T77" s="1623"/>
      <c r="U77" s="1623"/>
      <c r="V77" s="1624"/>
    </row>
    <row r="78" spans="2:22" ht="40.5" customHeight="1" thickBot="1" x14ac:dyDescent="0.25">
      <c r="B78" s="1430"/>
      <c r="C78" s="1431"/>
      <c r="D78" s="1423" t="s">
        <v>260</v>
      </c>
      <c r="E78" s="1424"/>
      <c r="F78" s="1425"/>
      <c r="G78" s="1426" t="s">
        <v>2348</v>
      </c>
      <c r="H78" s="1136"/>
      <c r="I78" s="1136"/>
      <c r="J78" s="1136"/>
      <c r="K78" s="1427"/>
      <c r="M78" s="1531" t="s">
        <v>299</v>
      </c>
      <c r="N78" s="1532"/>
      <c r="O78" s="1533" t="s">
        <v>335</v>
      </c>
      <c r="P78" s="1533"/>
      <c r="Q78" s="1533"/>
      <c r="R78" s="1533"/>
      <c r="S78" s="1533"/>
      <c r="T78" s="1533"/>
      <c r="U78" s="1533"/>
      <c r="V78" s="1534"/>
    </row>
    <row r="79" spans="2:22" ht="39.75" customHeight="1" thickBot="1" x14ac:dyDescent="0.25">
      <c r="B79" s="1430"/>
      <c r="C79" s="1431"/>
      <c r="D79" s="1062" t="s">
        <v>165</v>
      </c>
      <c r="E79" s="1062"/>
      <c r="F79" s="1062"/>
      <c r="G79" s="1133" t="s">
        <v>585</v>
      </c>
      <c r="H79" s="1133"/>
      <c r="I79" s="1133"/>
      <c r="J79" s="1133"/>
      <c r="K79" s="1134"/>
      <c r="M79" s="1531"/>
      <c r="N79" s="1532"/>
      <c r="O79" s="1535"/>
      <c r="P79" s="1535"/>
      <c r="Q79" s="1535"/>
      <c r="R79" s="1535"/>
      <c r="S79" s="1535"/>
      <c r="T79" s="1535"/>
      <c r="U79" s="1535"/>
      <c r="V79" s="1536"/>
    </row>
    <row r="80" spans="2:22" ht="42" customHeight="1" x14ac:dyDescent="0.2">
      <c r="B80" s="1430"/>
      <c r="C80" s="1431"/>
      <c r="D80" s="1423" t="s">
        <v>261</v>
      </c>
      <c r="E80" s="1424"/>
      <c r="F80" s="1425"/>
      <c r="G80" s="1440" t="s">
        <v>495</v>
      </c>
      <c r="H80" s="1441"/>
      <c r="I80" s="1441"/>
      <c r="J80" s="1441"/>
      <c r="K80" s="1442"/>
      <c r="M80" s="255"/>
      <c r="N80" s="255"/>
      <c r="O80" s="1516"/>
      <c r="P80" s="1516"/>
      <c r="Q80" s="1516"/>
      <c r="R80" s="1517"/>
      <c r="S80" s="1517"/>
      <c r="T80" s="1517"/>
      <c r="U80" s="1517"/>
      <c r="V80" s="1517"/>
    </row>
    <row r="81" spans="2:22" ht="27" customHeight="1" x14ac:dyDescent="0.2">
      <c r="B81" s="1430"/>
      <c r="C81" s="1431"/>
      <c r="D81" s="1434" t="s">
        <v>1665</v>
      </c>
      <c r="E81" s="1435"/>
      <c r="F81" s="1435"/>
      <c r="G81" s="1435"/>
      <c r="H81" s="1435"/>
      <c r="I81" s="1435"/>
      <c r="J81" s="1435"/>
      <c r="K81" s="1436"/>
      <c r="M81" s="256"/>
      <c r="N81" s="256"/>
      <c r="O81" s="1514"/>
      <c r="P81" s="1515"/>
      <c r="Q81" s="1515"/>
      <c r="R81" s="1515"/>
      <c r="S81" s="1515"/>
      <c r="T81" s="1515"/>
      <c r="U81" s="1515"/>
      <c r="V81" s="1515"/>
    </row>
    <row r="82" spans="2:22" ht="42" customHeight="1" x14ac:dyDescent="0.2">
      <c r="B82" s="1430"/>
      <c r="C82" s="1431"/>
      <c r="D82" s="1423" t="s">
        <v>339</v>
      </c>
      <c r="E82" s="1424"/>
      <c r="F82" s="1425"/>
      <c r="G82" s="1426" t="s">
        <v>2348</v>
      </c>
      <c r="H82" s="1136"/>
      <c r="I82" s="1136"/>
      <c r="J82" s="1136"/>
      <c r="K82" s="1427"/>
      <c r="M82" s="256"/>
      <c r="N82" s="256"/>
      <c r="O82" s="1131"/>
      <c r="P82" s="1131"/>
      <c r="Q82" s="1131"/>
      <c r="R82" s="1212"/>
      <c r="S82" s="1212"/>
      <c r="T82" s="1212"/>
      <c r="U82" s="1212"/>
      <c r="V82" s="1212"/>
    </row>
    <row r="83" spans="2:22" ht="42" customHeight="1" x14ac:dyDescent="0.2">
      <c r="B83" s="1430"/>
      <c r="C83" s="1431"/>
      <c r="D83" s="1062" t="s">
        <v>183</v>
      </c>
      <c r="E83" s="1062"/>
      <c r="F83" s="1062"/>
      <c r="G83" s="1133" t="s">
        <v>585</v>
      </c>
      <c r="H83" s="1133"/>
      <c r="I83" s="1133"/>
      <c r="J83" s="1133"/>
      <c r="K83" s="1134"/>
      <c r="M83" s="256"/>
      <c r="N83" s="256"/>
      <c r="O83" s="1212"/>
      <c r="P83" s="1212"/>
      <c r="Q83" s="1212"/>
      <c r="R83" s="1212"/>
      <c r="S83" s="1212"/>
      <c r="T83" s="1212"/>
      <c r="U83" s="1212"/>
      <c r="V83" s="1212"/>
    </row>
    <row r="84" spans="2:22" ht="42" customHeight="1" thickBot="1" x14ac:dyDescent="0.25">
      <c r="B84" s="1432"/>
      <c r="C84" s="1433"/>
      <c r="D84" s="1423" t="s">
        <v>340</v>
      </c>
      <c r="E84" s="1424"/>
      <c r="F84" s="1425"/>
      <c r="G84" s="1440" t="s">
        <v>495</v>
      </c>
      <c r="H84" s="1441"/>
      <c r="I84" s="1441"/>
      <c r="J84" s="1441"/>
      <c r="K84" s="1442"/>
      <c r="M84" s="256"/>
      <c r="N84" s="256"/>
      <c r="O84" s="1131"/>
      <c r="P84" s="1131"/>
      <c r="Q84" s="1131"/>
      <c r="R84" s="1212"/>
      <c r="S84" s="1212"/>
      <c r="T84" s="1212"/>
      <c r="U84" s="1212"/>
      <c r="V84" s="1212"/>
    </row>
    <row r="85" spans="2:22" ht="27" customHeight="1" thickBot="1" x14ac:dyDescent="0.25">
      <c r="B85" s="1445" t="s">
        <v>263</v>
      </c>
      <c r="C85" s="1446"/>
      <c r="D85" s="1394" t="s">
        <v>1666</v>
      </c>
      <c r="E85" s="1394"/>
      <c r="F85" s="1394"/>
      <c r="G85" s="1394"/>
      <c r="H85" s="1394"/>
      <c r="I85" s="1394"/>
      <c r="J85" s="1394"/>
      <c r="K85" s="1395"/>
      <c r="M85" s="1513"/>
      <c r="N85" s="1513"/>
      <c r="O85" s="1514"/>
      <c r="P85" s="1515"/>
      <c r="Q85" s="1515"/>
      <c r="R85" s="1515"/>
      <c r="S85" s="1515"/>
      <c r="T85" s="1515"/>
      <c r="U85" s="1515"/>
      <c r="V85" s="1515"/>
    </row>
    <row r="86" spans="2:22" ht="39" customHeight="1" thickBot="1" x14ac:dyDescent="0.25">
      <c r="B86" s="1445"/>
      <c r="C86" s="1446"/>
      <c r="D86" s="1423" t="s">
        <v>260</v>
      </c>
      <c r="E86" s="1424"/>
      <c r="F86" s="1425"/>
      <c r="G86" s="1440" t="s">
        <v>341</v>
      </c>
      <c r="H86" s="1441"/>
      <c r="I86" s="1441"/>
      <c r="J86" s="1441"/>
      <c r="K86" s="1442"/>
      <c r="M86" s="1513"/>
      <c r="N86" s="1513"/>
      <c r="O86" s="1131"/>
      <c r="P86" s="1131"/>
      <c r="Q86" s="1131"/>
      <c r="R86" s="1212"/>
      <c r="S86" s="1212"/>
      <c r="T86" s="1212"/>
      <c r="U86" s="1212"/>
      <c r="V86" s="1212"/>
    </row>
    <row r="87" spans="2:22" ht="35.25" customHeight="1" thickBot="1" x14ac:dyDescent="0.25">
      <c r="B87" s="1445"/>
      <c r="C87" s="1446"/>
      <c r="D87" s="1062" t="s">
        <v>165</v>
      </c>
      <c r="E87" s="1062"/>
      <c r="F87" s="1062"/>
      <c r="G87" s="1133" t="s">
        <v>585</v>
      </c>
      <c r="H87" s="1133"/>
      <c r="I87" s="1133"/>
      <c r="J87" s="1133"/>
      <c r="K87" s="1134"/>
      <c r="M87" s="1513"/>
      <c r="N87" s="1513"/>
      <c r="O87" s="1212"/>
      <c r="P87" s="1212"/>
      <c r="Q87" s="1212"/>
      <c r="R87" s="1212"/>
      <c r="S87" s="1212"/>
      <c r="T87" s="1212"/>
      <c r="U87" s="1212"/>
      <c r="V87" s="1212"/>
    </row>
    <row r="88" spans="2:22" ht="35.25" customHeight="1" thickBot="1" x14ac:dyDescent="0.25">
      <c r="B88" s="1445"/>
      <c r="C88" s="1446"/>
      <c r="D88" s="1423" t="s">
        <v>261</v>
      </c>
      <c r="E88" s="1424"/>
      <c r="F88" s="1425"/>
      <c r="G88" s="1440" t="s">
        <v>35</v>
      </c>
      <c r="H88" s="1441"/>
      <c r="I88" s="1441"/>
      <c r="J88" s="1441"/>
      <c r="K88" s="1442"/>
      <c r="M88" s="1513"/>
      <c r="N88" s="1513"/>
      <c r="O88" s="1131"/>
      <c r="P88" s="1131"/>
      <c r="Q88" s="1131"/>
      <c r="R88" s="1212"/>
      <c r="S88" s="1212"/>
      <c r="T88" s="1212"/>
      <c r="U88" s="1212"/>
      <c r="V88" s="1212"/>
    </row>
    <row r="89" spans="2:22" ht="27" customHeight="1" thickBot="1" x14ac:dyDescent="0.25">
      <c r="B89" s="1445"/>
      <c r="C89" s="1446"/>
      <c r="D89" s="1434" t="s">
        <v>1665</v>
      </c>
      <c r="E89" s="1435"/>
      <c r="F89" s="1435"/>
      <c r="G89" s="1435"/>
      <c r="H89" s="1435"/>
      <c r="I89" s="1435"/>
      <c r="J89" s="1435"/>
      <c r="K89" s="1436"/>
      <c r="M89" s="1513"/>
      <c r="N89" s="1513"/>
      <c r="O89" s="1514"/>
      <c r="P89" s="1515"/>
      <c r="Q89" s="1515"/>
      <c r="R89" s="1515"/>
      <c r="S89" s="1515"/>
      <c r="T89" s="1515"/>
      <c r="U89" s="1515"/>
      <c r="V89" s="1515"/>
    </row>
    <row r="90" spans="2:22" ht="35.25" customHeight="1" thickBot="1" x14ac:dyDescent="0.25">
      <c r="B90" s="1445"/>
      <c r="C90" s="1446"/>
      <c r="D90" s="1423" t="s">
        <v>339</v>
      </c>
      <c r="E90" s="1424"/>
      <c r="F90" s="1425"/>
      <c r="G90" s="1440" t="s">
        <v>341</v>
      </c>
      <c r="H90" s="1441"/>
      <c r="I90" s="1441"/>
      <c r="J90" s="1441"/>
      <c r="K90" s="1442"/>
      <c r="M90" s="1513"/>
      <c r="N90" s="1513"/>
      <c r="O90" s="1131"/>
      <c r="P90" s="1131"/>
      <c r="Q90" s="1131"/>
      <c r="R90" s="1212"/>
      <c r="S90" s="1212"/>
      <c r="T90" s="1212"/>
      <c r="U90" s="1212"/>
      <c r="V90" s="1212"/>
    </row>
    <row r="91" spans="2:22" ht="35.25" customHeight="1" thickBot="1" x14ac:dyDescent="0.25">
      <c r="B91" s="1445"/>
      <c r="C91" s="1446"/>
      <c r="D91" s="1062" t="s">
        <v>183</v>
      </c>
      <c r="E91" s="1062"/>
      <c r="F91" s="1062"/>
      <c r="G91" s="1133" t="s">
        <v>585</v>
      </c>
      <c r="H91" s="1133"/>
      <c r="I91" s="1133"/>
      <c r="J91" s="1133"/>
      <c r="K91" s="1134"/>
      <c r="M91" s="1513"/>
      <c r="N91" s="1513"/>
      <c r="O91" s="1212"/>
      <c r="P91" s="1212"/>
      <c r="Q91" s="1212"/>
      <c r="R91" s="1212"/>
      <c r="S91" s="1212"/>
      <c r="T91" s="1212"/>
      <c r="U91" s="1212"/>
      <c r="V91" s="1212"/>
    </row>
    <row r="92" spans="2:22" ht="35.25" customHeight="1" thickBot="1" x14ac:dyDescent="0.25">
      <c r="B92" s="1445"/>
      <c r="C92" s="1446"/>
      <c r="D92" s="1423" t="s">
        <v>340</v>
      </c>
      <c r="E92" s="1424"/>
      <c r="F92" s="1425"/>
      <c r="G92" s="1440" t="s">
        <v>495</v>
      </c>
      <c r="H92" s="1441"/>
      <c r="I92" s="1441"/>
      <c r="J92" s="1441"/>
      <c r="K92" s="1442"/>
      <c r="M92" s="1513"/>
      <c r="N92" s="1513"/>
      <c r="O92" s="1131"/>
      <c r="P92" s="1131"/>
      <c r="Q92" s="1131"/>
      <c r="R92" s="1212"/>
      <c r="S92" s="1212"/>
      <c r="T92" s="1212"/>
      <c r="U92" s="1212"/>
      <c r="V92" s="1212"/>
    </row>
    <row r="93" spans="2:22" ht="27" customHeight="1" x14ac:dyDescent="0.2">
      <c r="B93" s="1428" t="s">
        <v>264</v>
      </c>
      <c r="C93" s="1429"/>
      <c r="D93" s="1394" t="s">
        <v>1666</v>
      </c>
      <c r="E93" s="1394"/>
      <c r="F93" s="1394"/>
      <c r="G93" s="1394"/>
      <c r="H93" s="1394"/>
      <c r="I93" s="1394"/>
      <c r="J93" s="1394"/>
      <c r="K93" s="1395"/>
      <c r="M93" s="1513"/>
      <c r="N93" s="1513"/>
      <c r="O93" s="1514"/>
      <c r="P93" s="1515"/>
      <c r="Q93" s="1515"/>
      <c r="R93" s="1515"/>
      <c r="S93" s="1515"/>
      <c r="T93" s="1515"/>
      <c r="U93" s="1515"/>
      <c r="V93" s="1515"/>
    </row>
    <row r="94" spans="2:22" ht="35.25" customHeight="1" x14ac:dyDescent="0.2">
      <c r="B94" s="1430"/>
      <c r="C94" s="1431"/>
      <c r="D94" s="1423" t="s">
        <v>260</v>
      </c>
      <c r="E94" s="1424"/>
      <c r="F94" s="1425"/>
      <c r="G94" s="1440" t="s">
        <v>253</v>
      </c>
      <c r="H94" s="1441"/>
      <c r="I94" s="1441"/>
      <c r="J94" s="1441"/>
      <c r="K94" s="1442"/>
      <c r="M94" s="1513"/>
      <c r="N94" s="1513"/>
      <c r="O94" s="1131"/>
      <c r="P94" s="1131"/>
      <c r="Q94" s="1131"/>
      <c r="R94" s="1212"/>
      <c r="S94" s="1212"/>
      <c r="T94" s="1212"/>
      <c r="U94" s="1212"/>
      <c r="V94" s="1212"/>
    </row>
    <row r="95" spans="2:22" ht="36" customHeight="1" x14ac:dyDescent="0.2">
      <c r="B95" s="1430"/>
      <c r="C95" s="1431"/>
      <c r="D95" s="1062" t="s">
        <v>165</v>
      </c>
      <c r="E95" s="1062"/>
      <c r="F95" s="1062"/>
      <c r="G95" s="1133" t="s">
        <v>585</v>
      </c>
      <c r="H95" s="1133"/>
      <c r="I95" s="1133"/>
      <c r="J95" s="1133"/>
      <c r="K95" s="1134"/>
      <c r="M95" s="1513"/>
      <c r="N95" s="1513"/>
      <c r="O95" s="1212"/>
      <c r="P95" s="1212"/>
      <c r="Q95" s="1212"/>
      <c r="R95" s="1212"/>
      <c r="S95" s="1212"/>
      <c r="T95" s="1212"/>
      <c r="U95" s="1212"/>
      <c r="V95" s="1212"/>
    </row>
    <row r="96" spans="2:22" ht="39" customHeight="1" x14ac:dyDescent="0.2">
      <c r="B96" s="1430"/>
      <c r="C96" s="1431"/>
      <c r="D96" s="1423" t="s">
        <v>261</v>
      </c>
      <c r="E96" s="1424"/>
      <c r="F96" s="1425"/>
      <c r="G96" s="1440" t="s">
        <v>35</v>
      </c>
      <c r="H96" s="1441"/>
      <c r="I96" s="1441"/>
      <c r="J96" s="1441"/>
      <c r="K96" s="1442"/>
      <c r="M96" s="1513"/>
      <c r="N96" s="1513"/>
      <c r="O96" s="1131"/>
      <c r="P96" s="1131"/>
      <c r="Q96" s="1131"/>
      <c r="R96" s="1212"/>
      <c r="S96" s="1212"/>
      <c r="T96" s="1212"/>
      <c r="U96" s="1212"/>
      <c r="V96" s="1212"/>
    </row>
    <row r="97" spans="2:22" ht="27" customHeight="1" x14ac:dyDescent="0.2">
      <c r="B97" s="1430"/>
      <c r="C97" s="1431"/>
      <c r="D97" s="1434" t="s">
        <v>1665</v>
      </c>
      <c r="E97" s="1435"/>
      <c r="F97" s="1435"/>
      <c r="G97" s="1435"/>
      <c r="H97" s="1435"/>
      <c r="I97" s="1435"/>
      <c r="J97" s="1435"/>
      <c r="K97" s="1436"/>
      <c r="M97" s="1513"/>
      <c r="N97" s="1513"/>
      <c r="O97" s="1514"/>
      <c r="P97" s="1515"/>
      <c r="Q97" s="1515"/>
      <c r="R97" s="1515"/>
      <c r="S97" s="1515"/>
      <c r="T97" s="1515"/>
      <c r="U97" s="1515"/>
      <c r="V97" s="1515"/>
    </row>
    <row r="98" spans="2:22" ht="39" customHeight="1" x14ac:dyDescent="0.2">
      <c r="B98" s="1430"/>
      <c r="C98" s="1431"/>
      <c r="D98" s="1423" t="s">
        <v>339</v>
      </c>
      <c r="E98" s="1424"/>
      <c r="F98" s="1425"/>
      <c r="G98" s="1440" t="s">
        <v>253</v>
      </c>
      <c r="H98" s="1441"/>
      <c r="I98" s="1441"/>
      <c r="J98" s="1441"/>
      <c r="K98" s="1442"/>
      <c r="M98" s="1513"/>
      <c r="N98" s="1513"/>
      <c r="O98" s="1131"/>
      <c r="P98" s="1131"/>
      <c r="Q98" s="1131"/>
      <c r="R98" s="1212"/>
      <c r="S98" s="1212"/>
      <c r="T98" s="1212"/>
      <c r="U98" s="1212"/>
      <c r="V98" s="1212"/>
    </row>
    <row r="99" spans="2:22" ht="39" customHeight="1" x14ac:dyDescent="0.2">
      <c r="B99" s="1430"/>
      <c r="C99" s="1431"/>
      <c r="D99" s="1062" t="s">
        <v>183</v>
      </c>
      <c r="E99" s="1062"/>
      <c r="F99" s="1062"/>
      <c r="G99" s="1133" t="s">
        <v>585</v>
      </c>
      <c r="H99" s="1133"/>
      <c r="I99" s="1133"/>
      <c r="J99" s="1133"/>
      <c r="K99" s="1134"/>
      <c r="M99" s="1513"/>
      <c r="N99" s="1513"/>
      <c r="O99" s="1212"/>
      <c r="P99" s="1212"/>
      <c r="Q99" s="1212"/>
      <c r="R99" s="1212"/>
      <c r="S99" s="1212"/>
      <c r="T99" s="1212"/>
      <c r="U99" s="1212"/>
      <c r="V99" s="1212"/>
    </row>
    <row r="100" spans="2:22" ht="39" customHeight="1" thickBot="1" x14ac:dyDescent="0.25">
      <c r="B100" s="1432"/>
      <c r="C100" s="1433"/>
      <c r="D100" s="1423" t="s">
        <v>340</v>
      </c>
      <c r="E100" s="1424"/>
      <c r="F100" s="1425"/>
      <c r="G100" s="1440" t="s">
        <v>495</v>
      </c>
      <c r="H100" s="1441"/>
      <c r="I100" s="1441"/>
      <c r="J100" s="1441"/>
      <c r="K100" s="1442"/>
      <c r="M100" s="1513"/>
      <c r="N100" s="1513"/>
      <c r="O100" s="1131"/>
      <c r="P100" s="1131"/>
      <c r="Q100" s="1131"/>
      <c r="R100" s="1212"/>
      <c r="S100" s="1212"/>
      <c r="T100" s="1212"/>
      <c r="U100" s="1212"/>
      <c r="V100" s="1212"/>
    </row>
    <row r="101" spans="2:22" ht="27" customHeight="1" x14ac:dyDescent="0.2">
      <c r="B101" s="1428" t="s">
        <v>265</v>
      </c>
      <c r="C101" s="1429"/>
      <c r="D101" s="1394" t="s">
        <v>1666</v>
      </c>
      <c r="E101" s="1394"/>
      <c r="F101" s="1394"/>
      <c r="G101" s="1394"/>
      <c r="H101" s="1394"/>
      <c r="I101" s="1394"/>
      <c r="J101" s="1394"/>
      <c r="K101" s="1395"/>
      <c r="M101" s="1513"/>
      <c r="N101" s="1513"/>
      <c r="O101" s="1514"/>
      <c r="P101" s="1515"/>
      <c r="Q101" s="1515"/>
      <c r="R101" s="1515"/>
      <c r="S101" s="1515"/>
      <c r="T101" s="1515"/>
      <c r="U101" s="1515"/>
      <c r="V101" s="1515"/>
    </row>
    <row r="102" spans="2:22" ht="42" customHeight="1" x14ac:dyDescent="0.2">
      <c r="B102" s="1430"/>
      <c r="C102" s="1431"/>
      <c r="D102" s="1423" t="s">
        <v>260</v>
      </c>
      <c r="E102" s="1424"/>
      <c r="F102" s="1425"/>
      <c r="G102" s="1440" t="s">
        <v>266</v>
      </c>
      <c r="H102" s="1441"/>
      <c r="I102" s="1441"/>
      <c r="J102" s="1441"/>
      <c r="K102" s="1442"/>
      <c r="M102" s="1513"/>
      <c r="N102" s="1513"/>
      <c r="O102" s="1131"/>
      <c r="P102" s="1131"/>
      <c r="Q102" s="1131"/>
      <c r="R102" s="1212"/>
      <c r="S102" s="1212"/>
      <c r="T102" s="1212"/>
      <c r="U102" s="1212"/>
      <c r="V102" s="1212"/>
    </row>
    <row r="103" spans="2:22" ht="38.25" customHeight="1" x14ac:dyDescent="0.2">
      <c r="B103" s="1430"/>
      <c r="C103" s="1431"/>
      <c r="D103" s="1062" t="s">
        <v>165</v>
      </c>
      <c r="E103" s="1062"/>
      <c r="F103" s="1062"/>
      <c r="G103" s="1133" t="s">
        <v>585</v>
      </c>
      <c r="H103" s="1133"/>
      <c r="I103" s="1133"/>
      <c r="J103" s="1133"/>
      <c r="K103" s="1134"/>
      <c r="M103" s="1513"/>
      <c r="N103" s="1513"/>
      <c r="O103" s="1212"/>
      <c r="P103" s="1212"/>
      <c r="Q103" s="1212"/>
      <c r="R103" s="1212"/>
      <c r="S103" s="1212"/>
      <c r="T103" s="1212"/>
      <c r="U103" s="1212"/>
      <c r="V103" s="1212"/>
    </row>
    <row r="104" spans="2:22" ht="37.5" customHeight="1" x14ac:dyDescent="0.2">
      <c r="B104" s="1430"/>
      <c r="C104" s="1431"/>
      <c r="D104" s="1423" t="s">
        <v>261</v>
      </c>
      <c r="E104" s="1424"/>
      <c r="F104" s="1425"/>
      <c r="G104" s="1440" t="s">
        <v>35</v>
      </c>
      <c r="H104" s="1441"/>
      <c r="I104" s="1441"/>
      <c r="J104" s="1441"/>
      <c r="K104" s="1442"/>
      <c r="M104" s="1513"/>
      <c r="N104" s="1513"/>
      <c r="O104" s="1131"/>
      <c r="P104" s="1131"/>
      <c r="Q104" s="1131"/>
      <c r="R104" s="1212"/>
      <c r="S104" s="1212"/>
      <c r="T104" s="1212"/>
      <c r="U104" s="1212"/>
      <c r="V104" s="1212"/>
    </row>
    <row r="105" spans="2:22" ht="27" customHeight="1" x14ac:dyDescent="0.2">
      <c r="B105" s="1430"/>
      <c r="C105" s="1431"/>
      <c r="D105" s="1434" t="s">
        <v>1665</v>
      </c>
      <c r="E105" s="1435"/>
      <c r="F105" s="1435"/>
      <c r="G105" s="1435"/>
      <c r="H105" s="1435"/>
      <c r="I105" s="1435"/>
      <c r="J105" s="1435"/>
      <c r="K105" s="1436"/>
      <c r="M105" s="1513"/>
      <c r="N105" s="1513"/>
      <c r="O105" s="1514"/>
      <c r="P105" s="1515"/>
      <c r="Q105" s="1515"/>
      <c r="R105" s="1515"/>
      <c r="S105" s="1515"/>
      <c r="T105" s="1515"/>
      <c r="U105" s="1515"/>
      <c r="V105" s="1515"/>
    </row>
    <row r="106" spans="2:22" ht="37.5" customHeight="1" x14ac:dyDescent="0.2">
      <c r="B106" s="1430"/>
      <c r="C106" s="1431"/>
      <c r="D106" s="1423" t="s">
        <v>339</v>
      </c>
      <c r="E106" s="1424"/>
      <c r="F106" s="1425"/>
      <c r="G106" s="1440" t="s">
        <v>266</v>
      </c>
      <c r="H106" s="1441"/>
      <c r="I106" s="1441"/>
      <c r="J106" s="1441"/>
      <c r="K106" s="1442"/>
      <c r="M106" s="1513"/>
      <c r="N106" s="1513"/>
      <c r="O106" s="1131"/>
      <c r="P106" s="1131"/>
      <c r="Q106" s="1131"/>
      <c r="R106" s="1212"/>
      <c r="S106" s="1212"/>
      <c r="T106" s="1212"/>
      <c r="U106" s="1212"/>
      <c r="V106" s="1212"/>
    </row>
    <row r="107" spans="2:22" ht="37.5" customHeight="1" x14ac:dyDescent="0.2">
      <c r="B107" s="1430"/>
      <c r="C107" s="1431"/>
      <c r="D107" s="1062" t="s">
        <v>183</v>
      </c>
      <c r="E107" s="1062"/>
      <c r="F107" s="1062"/>
      <c r="G107" s="1133" t="s">
        <v>585</v>
      </c>
      <c r="H107" s="1133"/>
      <c r="I107" s="1133"/>
      <c r="J107" s="1133"/>
      <c r="K107" s="1134"/>
      <c r="M107" s="1513"/>
      <c r="N107" s="1513"/>
      <c r="O107" s="1212"/>
      <c r="P107" s="1212"/>
      <c r="Q107" s="1212"/>
      <c r="R107" s="1212"/>
      <c r="S107" s="1212"/>
      <c r="T107" s="1212"/>
      <c r="U107" s="1212"/>
      <c r="V107" s="1212"/>
    </row>
    <row r="108" spans="2:22" ht="37.5" customHeight="1" thickBot="1" x14ac:dyDescent="0.25">
      <c r="B108" s="1432"/>
      <c r="C108" s="1433"/>
      <c r="D108" s="1423" t="s">
        <v>340</v>
      </c>
      <c r="E108" s="1424"/>
      <c r="F108" s="1425"/>
      <c r="G108" s="1440" t="s">
        <v>495</v>
      </c>
      <c r="H108" s="1441"/>
      <c r="I108" s="1441"/>
      <c r="J108" s="1441"/>
      <c r="K108" s="1442"/>
      <c r="M108" s="1513"/>
      <c r="N108" s="1513"/>
      <c r="O108" s="1131"/>
      <c r="P108" s="1131"/>
      <c r="Q108" s="1131"/>
      <c r="R108" s="1212"/>
      <c r="S108" s="1212"/>
      <c r="T108" s="1212"/>
      <c r="U108" s="1212"/>
      <c r="V108" s="1212"/>
    </row>
    <row r="109" spans="2:22" ht="27" customHeight="1" x14ac:dyDescent="0.2">
      <c r="B109" s="1428" t="s">
        <v>267</v>
      </c>
      <c r="C109" s="1429"/>
      <c r="D109" s="1394" t="s">
        <v>1666</v>
      </c>
      <c r="E109" s="1394"/>
      <c r="F109" s="1394"/>
      <c r="G109" s="1394"/>
      <c r="H109" s="1394"/>
      <c r="I109" s="1394"/>
      <c r="J109" s="1394"/>
      <c r="K109" s="1395"/>
      <c r="M109" s="1513"/>
      <c r="N109" s="1513"/>
      <c r="O109" s="1514"/>
      <c r="P109" s="1515"/>
      <c r="Q109" s="1515"/>
      <c r="R109" s="1515"/>
      <c r="S109" s="1515"/>
      <c r="T109" s="1515"/>
      <c r="U109" s="1515"/>
      <c r="V109" s="1515"/>
    </row>
    <row r="110" spans="2:22" ht="39.75" customHeight="1" x14ac:dyDescent="0.2">
      <c r="B110" s="1430"/>
      <c r="C110" s="1431"/>
      <c r="D110" s="1062" t="s">
        <v>165</v>
      </c>
      <c r="E110" s="1062"/>
      <c r="F110" s="1062"/>
      <c r="G110" s="1133" t="s">
        <v>496</v>
      </c>
      <c r="H110" s="1092"/>
      <c r="I110" s="1092"/>
      <c r="J110" s="1092"/>
      <c r="K110" s="1093"/>
      <c r="M110" s="1513"/>
      <c r="N110" s="1513"/>
      <c r="O110" s="1212"/>
      <c r="P110" s="1212"/>
      <c r="Q110" s="1212"/>
      <c r="R110" s="1212"/>
      <c r="S110" s="1125"/>
      <c r="T110" s="1125"/>
      <c r="U110" s="1125"/>
      <c r="V110" s="1125"/>
    </row>
    <row r="111" spans="2:22" ht="42" customHeight="1" x14ac:dyDescent="0.2">
      <c r="B111" s="1430"/>
      <c r="C111" s="1431"/>
      <c r="D111" s="1423" t="s">
        <v>261</v>
      </c>
      <c r="E111" s="1424"/>
      <c r="F111" s="1425"/>
      <c r="G111" s="1440" t="s">
        <v>495</v>
      </c>
      <c r="H111" s="1441"/>
      <c r="I111" s="1441"/>
      <c r="J111" s="1441"/>
      <c r="K111" s="1442"/>
      <c r="M111" s="1513"/>
      <c r="N111" s="1513"/>
      <c r="O111" s="1131"/>
      <c r="P111" s="1131"/>
      <c r="Q111" s="1131"/>
      <c r="R111" s="1212"/>
      <c r="S111" s="1212"/>
      <c r="T111" s="1212"/>
      <c r="U111" s="1212"/>
      <c r="V111" s="1212"/>
    </row>
    <row r="112" spans="2:22" ht="27" customHeight="1" x14ac:dyDescent="0.2">
      <c r="B112" s="1430"/>
      <c r="C112" s="1431"/>
      <c r="D112" s="1434" t="s">
        <v>1665</v>
      </c>
      <c r="E112" s="1435"/>
      <c r="F112" s="1435"/>
      <c r="G112" s="1435"/>
      <c r="H112" s="1435"/>
      <c r="I112" s="1435"/>
      <c r="J112" s="1435"/>
      <c r="K112" s="1436"/>
      <c r="M112" s="1513"/>
      <c r="N112" s="1513"/>
      <c r="O112" s="1514"/>
      <c r="P112" s="1515"/>
      <c r="Q112" s="1515"/>
      <c r="R112" s="1515"/>
      <c r="S112" s="1515"/>
      <c r="T112" s="1515"/>
      <c r="U112" s="1515"/>
      <c r="V112" s="1515"/>
    </row>
    <row r="113" spans="1:23" ht="42" customHeight="1" x14ac:dyDescent="0.2">
      <c r="B113" s="1430"/>
      <c r="C113" s="1431"/>
      <c r="D113" s="1062" t="s">
        <v>183</v>
      </c>
      <c r="E113" s="1062"/>
      <c r="F113" s="1062"/>
      <c r="G113" s="1133" t="s">
        <v>496</v>
      </c>
      <c r="H113" s="1092"/>
      <c r="I113" s="1092"/>
      <c r="J113" s="1092"/>
      <c r="K113" s="1093"/>
      <c r="M113" s="1513"/>
      <c r="N113" s="1513"/>
      <c r="O113" s="1212"/>
      <c r="P113" s="1212"/>
      <c r="Q113" s="1212"/>
      <c r="R113" s="1212"/>
      <c r="S113" s="1125"/>
      <c r="T113" s="1125"/>
      <c r="U113" s="1125"/>
      <c r="V113" s="1125"/>
    </row>
    <row r="114" spans="1:23" ht="42" customHeight="1" thickBot="1" x14ac:dyDescent="0.25">
      <c r="B114" s="1430"/>
      <c r="C114" s="1431"/>
      <c r="D114" s="1096" t="s">
        <v>340</v>
      </c>
      <c r="E114" s="1097"/>
      <c r="F114" s="1518"/>
      <c r="G114" s="1519" t="s">
        <v>495</v>
      </c>
      <c r="H114" s="1520"/>
      <c r="I114" s="1520"/>
      <c r="J114" s="1520"/>
      <c r="K114" s="1521"/>
      <c r="M114" s="1513"/>
      <c r="N114" s="1513"/>
      <c r="O114" s="1131"/>
      <c r="P114" s="1131"/>
      <c r="Q114" s="1131"/>
      <c r="R114" s="1212"/>
      <c r="S114" s="1212"/>
      <c r="T114" s="1212"/>
      <c r="U114" s="1212"/>
      <c r="V114" s="1212"/>
    </row>
    <row r="115" spans="1:23" ht="27" customHeight="1" x14ac:dyDescent="0.2">
      <c r="B115" s="1613" t="s">
        <v>268</v>
      </c>
      <c r="C115" s="1614"/>
      <c r="D115" s="1394" t="s">
        <v>1666</v>
      </c>
      <c r="E115" s="1394"/>
      <c r="F115" s="1394"/>
      <c r="G115" s="1394"/>
      <c r="H115" s="1394"/>
      <c r="I115" s="1394"/>
      <c r="J115" s="1394"/>
      <c r="K115" s="1395"/>
      <c r="M115" s="1513"/>
      <c r="N115" s="1513"/>
      <c r="O115" s="1514"/>
      <c r="P115" s="1515"/>
      <c r="Q115" s="1515"/>
      <c r="R115" s="1515"/>
      <c r="S115" s="1515"/>
      <c r="T115" s="1515"/>
      <c r="U115" s="1515"/>
      <c r="V115" s="1515"/>
    </row>
    <row r="116" spans="1:23" ht="40.5" customHeight="1" x14ac:dyDescent="0.2">
      <c r="B116" s="1615"/>
      <c r="C116" s="1616"/>
      <c r="D116" s="1181" t="s">
        <v>261</v>
      </c>
      <c r="E116" s="1181"/>
      <c r="F116" s="1181"/>
      <c r="G116" s="1179" t="s">
        <v>24</v>
      </c>
      <c r="H116" s="1179"/>
      <c r="I116" s="1179"/>
      <c r="J116" s="1179"/>
      <c r="K116" s="1180"/>
      <c r="M116" s="1513"/>
      <c r="N116" s="1513"/>
      <c r="O116" s="1131"/>
      <c r="P116" s="1131"/>
      <c r="Q116" s="1131"/>
      <c r="R116" s="1212"/>
      <c r="S116" s="1212"/>
      <c r="T116" s="1212"/>
      <c r="U116" s="1212"/>
      <c r="V116" s="1212"/>
    </row>
    <row r="117" spans="1:23" ht="27" customHeight="1" x14ac:dyDescent="0.2">
      <c r="B117" s="1615"/>
      <c r="C117" s="1616"/>
      <c r="D117" s="1434" t="s">
        <v>1665</v>
      </c>
      <c r="E117" s="1435"/>
      <c r="F117" s="1435"/>
      <c r="G117" s="1435"/>
      <c r="H117" s="1435"/>
      <c r="I117" s="1435"/>
      <c r="J117" s="1435"/>
      <c r="K117" s="1436"/>
      <c r="M117" s="1513"/>
      <c r="N117" s="1513"/>
      <c r="O117" s="1514"/>
      <c r="P117" s="1514"/>
      <c r="Q117" s="1514"/>
      <c r="R117" s="1514"/>
      <c r="S117" s="1514"/>
      <c r="T117" s="1514"/>
      <c r="U117" s="1514"/>
      <c r="V117" s="1514"/>
    </row>
    <row r="118" spans="1:23" ht="40.5" customHeight="1" thickBot="1" x14ac:dyDescent="0.25">
      <c r="B118" s="1617"/>
      <c r="C118" s="1618"/>
      <c r="D118" s="1619" t="s">
        <v>340</v>
      </c>
      <c r="E118" s="1619"/>
      <c r="F118" s="1619"/>
      <c r="G118" s="1611" t="s">
        <v>24</v>
      </c>
      <c r="H118" s="1611"/>
      <c r="I118" s="1611"/>
      <c r="J118" s="1611"/>
      <c r="K118" s="1612"/>
      <c r="M118" s="1513"/>
      <c r="N118" s="1513"/>
      <c r="O118" s="1131"/>
      <c r="P118" s="1131"/>
      <c r="Q118" s="1131"/>
      <c r="R118" s="1212"/>
      <c r="S118" s="1212"/>
      <c r="T118" s="1212"/>
      <c r="U118" s="1212"/>
      <c r="V118" s="1212"/>
    </row>
    <row r="119" spans="1:23" ht="30.75" customHeight="1" thickBot="1" x14ac:dyDescent="0.25">
      <c r="B119" s="1445" t="s">
        <v>269</v>
      </c>
      <c r="C119" s="1446"/>
      <c r="D119" s="1522" t="s">
        <v>2239</v>
      </c>
      <c r="E119" s="1523"/>
      <c r="F119" s="1523"/>
      <c r="G119" s="1523"/>
      <c r="H119" s="1523"/>
      <c r="I119" s="1523"/>
      <c r="J119" s="1523"/>
      <c r="K119" s="1524"/>
      <c r="M119" s="1513"/>
      <c r="N119" s="1513"/>
      <c r="O119" s="1451"/>
      <c r="P119" s="1451"/>
      <c r="Q119" s="1451"/>
      <c r="R119" s="1451"/>
      <c r="S119" s="1451"/>
      <c r="T119" s="1451"/>
      <c r="U119" s="1451"/>
      <c r="V119" s="1451"/>
    </row>
    <row r="120" spans="1:23" ht="24.75" customHeight="1" thickBot="1" x14ac:dyDescent="0.25">
      <c r="B120" s="1445"/>
      <c r="C120" s="1446"/>
      <c r="D120" s="1525"/>
      <c r="E120" s="1526"/>
      <c r="F120" s="1526"/>
      <c r="G120" s="1526"/>
      <c r="H120" s="1526"/>
      <c r="I120" s="1526"/>
      <c r="J120" s="1526"/>
      <c r="K120" s="1527"/>
      <c r="M120" s="1513"/>
      <c r="N120" s="1513"/>
      <c r="O120" s="1451"/>
      <c r="P120" s="1451"/>
      <c r="Q120" s="1451"/>
      <c r="R120" s="1451"/>
      <c r="S120" s="1451"/>
      <c r="T120" s="1451"/>
      <c r="U120" s="1451"/>
      <c r="V120" s="1451"/>
    </row>
    <row r="121" spans="1:23" ht="19.5" customHeight="1" thickBot="1" x14ac:dyDescent="0.25">
      <c r="B121" s="1531" t="s">
        <v>270</v>
      </c>
      <c r="C121" s="1532"/>
      <c r="D121" s="1533" t="s">
        <v>271</v>
      </c>
      <c r="E121" s="1533"/>
      <c r="F121" s="1533"/>
      <c r="G121" s="1533"/>
      <c r="H121" s="1533"/>
      <c r="I121" s="1533"/>
      <c r="J121" s="1533"/>
      <c r="K121" s="1534"/>
      <c r="M121" s="1513"/>
      <c r="N121" s="1513"/>
      <c r="O121" s="1625"/>
      <c r="P121" s="1625"/>
      <c r="Q121" s="1625"/>
      <c r="R121" s="1625"/>
      <c r="S121" s="1625"/>
      <c r="T121" s="1625"/>
      <c r="U121" s="1625"/>
      <c r="V121" s="1625"/>
    </row>
    <row r="122" spans="1:23" ht="24.75" customHeight="1" thickBot="1" x14ac:dyDescent="0.25">
      <c r="B122" s="1531"/>
      <c r="C122" s="1532"/>
      <c r="D122" s="1535"/>
      <c r="E122" s="1535"/>
      <c r="F122" s="1535"/>
      <c r="G122" s="1535"/>
      <c r="H122" s="1535"/>
      <c r="I122" s="1535"/>
      <c r="J122" s="1535"/>
      <c r="K122" s="1536"/>
      <c r="M122" s="1513"/>
      <c r="N122" s="1513"/>
      <c r="O122" s="1625"/>
      <c r="P122" s="1625"/>
      <c r="Q122" s="1625"/>
      <c r="R122" s="1625"/>
      <c r="S122" s="1625"/>
      <c r="T122" s="1625"/>
      <c r="U122" s="1625"/>
      <c r="V122" s="1625"/>
    </row>
    <row r="123" spans="1:23" ht="33" customHeight="1" thickBot="1" x14ac:dyDescent="0.25">
      <c r="A123" s="55"/>
      <c r="B123" s="181"/>
      <c r="C123" s="181"/>
      <c r="D123" s="141"/>
      <c r="E123" s="141"/>
      <c r="F123" s="141"/>
      <c r="G123" s="141"/>
      <c r="H123" s="141"/>
      <c r="I123" s="141"/>
      <c r="J123" s="141"/>
      <c r="K123" s="141"/>
      <c r="L123" s="55"/>
      <c r="M123" s="181"/>
      <c r="N123" s="181"/>
      <c r="O123" s="141"/>
      <c r="P123" s="141"/>
      <c r="Q123" s="141"/>
      <c r="R123" s="141"/>
      <c r="S123" s="141"/>
      <c r="T123" s="141"/>
      <c r="U123" s="141"/>
      <c r="V123" s="141"/>
      <c r="W123" s="55"/>
    </row>
    <row r="124" spans="1:23" ht="32.1" customHeight="1" thickBot="1" x14ac:dyDescent="0.25">
      <c r="B124" s="1139" t="s">
        <v>1699</v>
      </c>
      <c r="C124" s="1140"/>
      <c r="D124" s="1140"/>
      <c r="E124" s="1140"/>
      <c r="F124" s="1140"/>
      <c r="G124" s="1140"/>
      <c r="H124" s="1140"/>
      <c r="I124" s="1140"/>
      <c r="J124" s="1140"/>
      <c r="K124" s="1141"/>
      <c r="L124" s="180"/>
      <c r="M124" s="1139" t="s">
        <v>1700</v>
      </c>
      <c r="N124" s="1140"/>
      <c r="O124" s="1140"/>
      <c r="P124" s="1140"/>
      <c r="Q124" s="1140"/>
      <c r="R124" s="1140"/>
      <c r="S124" s="1140"/>
      <c r="T124" s="1140"/>
      <c r="U124" s="1140"/>
      <c r="V124" s="1141"/>
    </row>
    <row r="125" spans="1:23" ht="30" customHeight="1" thickBot="1" x14ac:dyDescent="0.25">
      <c r="B125" s="1399" t="s">
        <v>2235</v>
      </c>
      <c r="C125" s="1400"/>
      <c r="D125" s="1437" t="s">
        <v>2233</v>
      </c>
      <c r="E125" s="1437"/>
      <c r="F125" s="1437"/>
      <c r="G125" s="1438" t="s">
        <v>2234</v>
      </c>
      <c r="H125" s="1400"/>
      <c r="I125" s="1400"/>
      <c r="J125" s="1400"/>
      <c r="K125" s="1439"/>
      <c r="L125" s="55"/>
      <c r="M125" s="1399" t="s">
        <v>2235</v>
      </c>
      <c r="N125" s="1400"/>
      <c r="O125" s="1437" t="s">
        <v>2233</v>
      </c>
      <c r="P125" s="1437"/>
      <c r="Q125" s="1437"/>
      <c r="R125" s="1438" t="s">
        <v>2234</v>
      </c>
      <c r="S125" s="1400"/>
      <c r="T125" s="1400"/>
      <c r="U125" s="1400"/>
      <c r="V125" s="1439"/>
    </row>
    <row r="126" spans="1:23" ht="27" customHeight="1" x14ac:dyDescent="0.2">
      <c r="B126" s="1428" t="s">
        <v>272</v>
      </c>
      <c r="C126" s="1429"/>
      <c r="D126" s="1537" t="s">
        <v>1667</v>
      </c>
      <c r="E126" s="1538"/>
      <c r="F126" s="1538"/>
      <c r="G126" s="1538"/>
      <c r="H126" s="1538"/>
      <c r="I126" s="1538"/>
      <c r="J126" s="1538"/>
      <c r="K126" s="1539"/>
      <c r="L126" s="21"/>
      <c r="M126" s="1598" t="s">
        <v>281</v>
      </c>
      <c r="N126" s="1599"/>
      <c r="O126" s="1537" t="s">
        <v>1667</v>
      </c>
      <c r="P126" s="1538"/>
      <c r="Q126" s="1538"/>
      <c r="R126" s="1538"/>
      <c r="S126" s="1538"/>
      <c r="T126" s="1538"/>
      <c r="U126" s="1538"/>
      <c r="V126" s="1539"/>
    </row>
    <row r="127" spans="1:23" ht="42.75" customHeight="1" x14ac:dyDescent="0.2">
      <c r="B127" s="1430"/>
      <c r="C127" s="1431"/>
      <c r="D127" s="1083" t="s">
        <v>473</v>
      </c>
      <c r="E127" s="1083"/>
      <c r="F127" s="1083"/>
      <c r="G127" s="1060" t="s">
        <v>494</v>
      </c>
      <c r="H127" s="1060"/>
      <c r="I127" s="1060"/>
      <c r="J127" s="1060"/>
      <c r="K127" s="1061"/>
      <c r="L127" s="21"/>
      <c r="M127" s="1600"/>
      <c r="N127" s="1601"/>
      <c r="O127" s="1062" t="s">
        <v>473</v>
      </c>
      <c r="P127" s="1062"/>
      <c r="Q127" s="1062"/>
      <c r="R127" s="1135" t="s">
        <v>1235</v>
      </c>
      <c r="S127" s="1544"/>
      <c r="T127" s="1544"/>
      <c r="U127" s="1544"/>
      <c r="V127" s="1545"/>
    </row>
    <row r="128" spans="1:23" ht="42.75" customHeight="1" x14ac:dyDescent="0.2">
      <c r="B128" s="1430"/>
      <c r="C128" s="1431"/>
      <c r="D128" s="1083" t="s">
        <v>161</v>
      </c>
      <c r="E128" s="1083"/>
      <c r="F128" s="1083"/>
      <c r="G128" s="1540" t="s">
        <v>343</v>
      </c>
      <c r="H128" s="1540"/>
      <c r="I128" s="1540"/>
      <c r="J128" s="1540"/>
      <c r="K128" s="1541"/>
      <c r="L128" s="21"/>
      <c r="M128" s="1600"/>
      <c r="N128" s="1601"/>
      <c r="O128" s="1549" t="s">
        <v>161</v>
      </c>
      <c r="P128" s="1550"/>
      <c r="Q128" s="1551"/>
      <c r="R128" s="1547" t="s">
        <v>343</v>
      </c>
      <c r="S128" s="1441"/>
      <c r="T128" s="1441"/>
      <c r="U128" s="1441"/>
      <c r="V128" s="1548"/>
    </row>
    <row r="129" spans="2:22" ht="42.75" customHeight="1" x14ac:dyDescent="0.2">
      <c r="B129" s="1430"/>
      <c r="C129" s="1431"/>
      <c r="D129" s="1083" t="s">
        <v>165</v>
      </c>
      <c r="E129" s="1083"/>
      <c r="F129" s="1083"/>
      <c r="G129" s="1133" t="s">
        <v>1364</v>
      </c>
      <c r="H129" s="1133"/>
      <c r="I129" s="1133"/>
      <c r="J129" s="1133"/>
      <c r="K129" s="1134"/>
      <c r="L129" s="21"/>
      <c r="M129" s="1600"/>
      <c r="N129" s="1601"/>
      <c r="O129" s="1549" t="s">
        <v>165</v>
      </c>
      <c r="P129" s="1550"/>
      <c r="Q129" s="1551"/>
      <c r="R129" s="1133" t="s">
        <v>1365</v>
      </c>
      <c r="S129" s="1133"/>
      <c r="T129" s="1133"/>
      <c r="U129" s="1133"/>
      <c r="V129" s="1134"/>
    </row>
    <row r="130" spans="2:22" ht="42.75" customHeight="1" x14ac:dyDescent="0.2">
      <c r="B130" s="1430"/>
      <c r="C130" s="1431"/>
      <c r="D130" s="1542" t="s">
        <v>169</v>
      </c>
      <c r="E130" s="1542"/>
      <c r="F130" s="1542"/>
      <c r="G130" s="1003" t="s">
        <v>1376</v>
      </c>
      <c r="H130" s="1003"/>
      <c r="I130" s="1003"/>
      <c r="J130" s="1003"/>
      <c r="K130" s="1543"/>
      <c r="L130" s="21"/>
      <c r="M130" s="1600"/>
      <c r="N130" s="1601"/>
      <c r="O130" s="1549" t="s">
        <v>169</v>
      </c>
      <c r="P130" s="1550"/>
      <c r="Q130" s="1551"/>
      <c r="R130" s="1060" t="s">
        <v>1376</v>
      </c>
      <c r="S130" s="1060"/>
      <c r="T130" s="1060"/>
      <c r="U130" s="1060"/>
      <c r="V130" s="1061"/>
    </row>
    <row r="131" spans="2:22" ht="27" customHeight="1" x14ac:dyDescent="0.2">
      <c r="B131" s="1430"/>
      <c r="C131" s="1431"/>
      <c r="D131" s="1528" t="s">
        <v>1668</v>
      </c>
      <c r="E131" s="1529"/>
      <c r="F131" s="1529"/>
      <c r="G131" s="1529"/>
      <c r="H131" s="1529"/>
      <c r="I131" s="1529"/>
      <c r="J131" s="1529"/>
      <c r="K131" s="1530"/>
      <c r="L131" s="21"/>
      <c r="M131" s="1600"/>
      <c r="N131" s="1601"/>
      <c r="O131" s="1528" t="s">
        <v>1668</v>
      </c>
      <c r="P131" s="1529"/>
      <c r="Q131" s="1529"/>
      <c r="R131" s="1529"/>
      <c r="S131" s="1529"/>
      <c r="T131" s="1529"/>
      <c r="U131" s="1529"/>
      <c r="V131" s="1530"/>
    </row>
    <row r="132" spans="2:22" ht="39.75" customHeight="1" x14ac:dyDescent="0.2">
      <c r="B132" s="1430"/>
      <c r="C132" s="1431"/>
      <c r="D132" s="1083" t="s">
        <v>473</v>
      </c>
      <c r="E132" s="1083"/>
      <c r="F132" s="1083"/>
      <c r="G132" s="1060" t="s">
        <v>494</v>
      </c>
      <c r="H132" s="1060"/>
      <c r="I132" s="1060"/>
      <c r="J132" s="1060"/>
      <c r="K132" s="1061"/>
      <c r="L132" s="21"/>
      <c r="M132" s="1600"/>
      <c r="N132" s="1601"/>
      <c r="O132" s="1062" t="s">
        <v>473</v>
      </c>
      <c r="P132" s="1062"/>
      <c r="Q132" s="1062"/>
      <c r="R132" s="1135" t="s">
        <v>1235</v>
      </c>
      <c r="S132" s="1544"/>
      <c r="T132" s="1544"/>
      <c r="U132" s="1544"/>
      <c r="V132" s="1545"/>
    </row>
    <row r="133" spans="2:22" ht="36" customHeight="1" x14ac:dyDescent="0.2">
      <c r="B133" s="1430"/>
      <c r="C133" s="1431"/>
      <c r="D133" s="1083" t="s">
        <v>344</v>
      </c>
      <c r="E133" s="1083"/>
      <c r="F133" s="1083"/>
      <c r="G133" s="1153" t="s">
        <v>343</v>
      </c>
      <c r="H133" s="1154"/>
      <c r="I133" s="1154"/>
      <c r="J133" s="1154"/>
      <c r="K133" s="1198"/>
      <c r="L133" s="21"/>
      <c r="M133" s="1600"/>
      <c r="N133" s="1601"/>
      <c r="O133" s="1549" t="s">
        <v>344</v>
      </c>
      <c r="P133" s="1550"/>
      <c r="Q133" s="1551"/>
      <c r="R133" s="1153" t="s">
        <v>343</v>
      </c>
      <c r="S133" s="1154"/>
      <c r="T133" s="1154"/>
      <c r="U133" s="1154"/>
      <c r="V133" s="1198"/>
    </row>
    <row r="134" spans="2:22" ht="34.5" customHeight="1" x14ac:dyDescent="0.2">
      <c r="B134" s="1430"/>
      <c r="C134" s="1431"/>
      <c r="D134" s="1083" t="s">
        <v>183</v>
      </c>
      <c r="E134" s="1083"/>
      <c r="F134" s="1083"/>
      <c r="G134" s="1133" t="s">
        <v>1364</v>
      </c>
      <c r="H134" s="1133"/>
      <c r="I134" s="1133"/>
      <c r="J134" s="1133"/>
      <c r="K134" s="1134"/>
      <c r="L134" s="21"/>
      <c r="M134" s="1600"/>
      <c r="N134" s="1601"/>
      <c r="O134" s="1549" t="s">
        <v>183</v>
      </c>
      <c r="P134" s="1550"/>
      <c r="Q134" s="1551"/>
      <c r="R134" s="1133" t="s">
        <v>1364</v>
      </c>
      <c r="S134" s="1133"/>
      <c r="T134" s="1133"/>
      <c r="U134" s="1133"/>
      <c r="V134" s="1134"/>
    </row>
    <row r="135" spans="2:22" ht="38.25" customHeight="1" thickBot="1" x14ac:dyDescent="0.25">
      <c r="B135" s="1432"/>
      <c r="C135" s="1433"/>
      <c r="D135" s="1083" t="s">
        <v>1339</v>
      </c>
      <c r="E135" s="1083"/>
      <c r="F135" s="1083"/>
      <c r="G135" s="1060" t="s">
        <v>1376</v>
      </c>
      <c r="H135" s="1060"/>
      <c r="I135" s="1060"/>
      <c r="J135" s="1060"/>
      <c r="K135" s="1061"/>
      <c r="L135" s="21"/>
      <c r="M135" s="1602"/>
      <c r="N135" s="1603"/>
      <c r="O135" s="1549" t="s">
        <v>1339</v>
      </c>
      <c r="P135" s="1550"/>
      <c r="Q135" s="1551"/>
      <c r="R135" s="1060" t="s">
        <v>1376</v>
      </c>
      <c r="S135" s="1060"/>
      <c r="T135" s="1060"/>
      <c r="U135" s="1060"/>
      <c r="V135" s="1061"/>
    </row>
    <row r="136" spans="2:22" ht="27" customHeight="1" x14ac:dyDescent="0.2">
      <c r="B136" s="1430" t="s">
        <v>273</v>
      </c>
      <c r="C136" s="1431"/>
      <c r="D136" s="1537" t="s">
        <v>1667</v>
      </c>
      <c r="E136" s="1538"/>
      <c r="F136" s="1538"/>
      <c r="G136" s="1538"/>
      <c r="H136" s="1538"/>
      <c r="I136" s="1538"/>
      <c r="J136" s="1538"/>
      <c r="K136" s="1539"/>
      <c r="M136" s="1428" t="s">
        <v>282</v>
      </c>
      <c r="N136" s="1429"/>
      <c r="O136" s="1537" t="s">
        <v>1667</v>
      </c>
      <c r="P136" s="1538"/>
      <c r="Q136" s="1538"/>
      <c r="R136" s="1538"/>
      <c r="S136" s="1538"/>
      <c r="T136" s="1538"/>
      <c r="U136" s="1538"/>
      <c r="V136" s="1539"/>
    </row>
    <row r="137" spans="2:22" ht="39.75" customHeight="1" x14ac:dyDescent="0.2">
      <c r="B137" s="1430"/>
      <c r="C137" s="1431"/>
      <c r="D137" s="1083" t="s">
        <v>473</v>
      </c>
      <c r="E137" s="1083"/>
      <c r="F137" s="1083"/>
      <c r="G137" s="1060" t="s">
        <v>494</v>
      </c>
      <c r="H137" s="1553"/>
      <c r="I137" s="1553"/>
      <c r="J137" s="1553"/>
      <c r="K137" s="1554"/>
      <c r="M137" s="1430"/>
      <c r="N137" s="1431"/>
      <c r="O137" s="1062" t="s">
        <v>473</v>
      </c>
      <c r="P137" s="1062"/>
      <c r="Q137" s="1062"/>
      <c r="R137" s="1135" t="s">
        <v>1235</v>
      </c>
      <c r="S137" s="1544"/>
      <c r="T137" s="1544"/>
      <c r="U137" s="1544"/>
      <c r="V137" s="1545"/>
    </row>
    <row r="138" spans="2:22" ht="39" customHeight="1" x14ac:dyDescent="0.2">
      <c r="B138" s="1430"/>
      <c r="C138" s="1431"/>
      <c r="D138" s="1552" t="s">
        <v>260</v>
      </c>
      <c r="E138" s="1552"/>
      <c r="F138" s="1552"/>
      <c r="G138" s="1426" t="s">
        <v>2348</v>
      </c>
      <c r="H138" s="1136"/>
      <c r="I138" s="1136"/>
      <c r="J138" s="1136"/>
      <c r="K138" s="1427"/>
      <c r="M138" s="1430"/>
      <c r="N138" s="1431"/>
      <c r="O138" s="1546" t="s">
        <v>260</v>
      </c>
      <c r="P138" s="1424"/>
      <c r="Q138" s="1425"/>
      <c r="R138" s="1426" t="s">
        <v>2348</v>
      </c>
      <c r="S138" s="1136"/>
      <c r="T138" s="1136"/>
      <c r="U138" s="1136"/>
      <c r="V138" s="1427"/>
    </row>
    <row r="139" spans="2:22" ht="48" customHeight="1" x14ac:dyDescent="0.2">
      <c r="B139" s="1430"/>
      <c r="C139" s="1431"/>
      <c r="D139" s="1083" t="s">
        <v>165</v>
      </c>
      <c r="E139" s="1083"/>
      <c r="F139" s="1083"/>
      <c r="G139" s="1060" t="s">
        <v>585</v>
      </c>
      <c r="H139" s="1060"/>
      <c r="I139" s="1060"/>
      <c r="J139" s="1060"/>
      <c r="K139" s="1061"/>
      <c r="M139" s="1430"/>
      <c r="N139" s="1431"/>
      <c r="O139" s="1549" t="s">
        <v>165</v>
      </c>
      <c r="P139" s="1550"/>
      <c r="Q139" s="1551"/>
      <c r="R139" s="1060" t="s">
        <v>585</v>
      </c>
      <c r="S139" s="1060"/>
      <c r="T139" s="1060"/>
      <c r="U139" s="1060"/>
      <c r="V139" s="1061"/>
    </row>
    <row r="140" spans="2:22" ht="36" customHeight="1" x14ac:dyDescent="0.2">
      <c r="B140" s="1430"/>
      <c r="C140" s="1431"/>
      <c r="D140" s="1552" t="s">
        <v>261</v>
      </c>
      <c r="E140" s="1552"/>
      <c r="F140" s="1552"/>
      <c r="G140" s="1540" t="s">
        <v>495</v>
      </c>
      <c r="H140" s="1540"/>
      <c r="I140" s="1540"/>
      <c r="J140" s="1540"/>
      <c r="K140" s="1541"/>
      <c r="M140" s="1430"/>
      <c r="N140" s="1431"/>
      <c r="O140" s="1546" t="s">
        <v>261</v>
      </c>
      <c r="P140" s="1424"/>
      <c r="Q140" s="1425"/>
      <c r="R140" s="1626" t="s">
        <v>495</v>
      </c>
      <c r="S140" s="1627"/>
      <c r="T140" s="1627"/>
      <c r="U140" s="1627"/>
      <c r="V140" s="1628"/>
    </row>
    <row r="141" spans="2:22" ht="27" customHeight="1" x14ac:dyDescent="0.2">
      <c r="B141" s="1430"/>
      <c r="C141" s="1431"/>
      <c r="D141" s="1528" t="s">
        <v>1668</v>
      </c>
      <c r="E141" s="1529"/>
      <c r="F141" s="1529"/>
      <c r="G141" s="1529"/>
      <c r="H141" s="1529"/>
      <c r="I141" s="1529"/>
      <c r="J141" s="1529"/>
      <c r="K141" s="1530"/>
      <c r="M141" s="1430"/>
      <c r="N141" s="1431"/>
      <c r="O141" s="1528" t="s">
        <v>1668</v>
      </c>
      <c r="P141" s="1529"/>
      <c r="Q141" s="1529"/>
      <c r="R141" s="1529"/>
      <c r="S141" s="1529"/>
      <c r="T141" s="1529"/>
      <c r="U141" s="1529"/>
      <c r="V141" s="1530"/>
    </row>
    <row r="142" spans="2:22" ht="41.25" customHeight="1" x14ac:dyDescent="0.2">
      <c r="B142" s="1430"/>
      <c r="C142" s="1431"/>
      <c r="D142" s="1083" t="s">
        <v>473</v>
      </c>
      <c r="E142" s="1083"/>
      <c r="F142" s="1083"/>
      <c r="G142" s="1060" t="s">
        <v>494</v>
      </c>
      <c r="H142" s="1553"/>
      <c r="I142" s="1553"/>
      <c r="J142" s="1553"/>
      <c r="K142" s="1554"/>
      <c r="M142" s="1430"/>
      <c r="N142" s="1431"/>
      <c r="O142" s="1062" t="s">
        <v>473</v>
      </c>
      <c r="P142" s="1062"/>
      <c r="Q142" s="1062"/>
      <c r="R142" s="1135" t="s">
        <v>1235</v>
      </c>
      <c r="S142" s="1544"/>
      <c r="T142" s="1544"/>
      <c r="U142" s="1544"/>
      <c r="V142" s="1545"/>
    </row>
    <row r="143" spans="2:22" ht="36.75" customHeight="1" x14ac:dyDescent="0.2">
      <c r="B143" s="1430"/>
      <c r="C143" s="1431"/>
      <c r="D143" s="1181" t="s">
        <v>339</v>
      </c>
      <c r="E143" s="1181"/>
      <c r="F143" s="1181"/>
      <c r="G143" s="1426" t="s">
        <v>2348</v>
      </c>
      <c r="H143" s="1136"/>
      <c r="I143" s="1136"/>
      <c r="J143" s="1136"/>
      <c r="K143" s="1427"/>
      <c r="M143" s="1430"/>
      <c r="N143" s="1431"/>
      <c r="O143" s="1546" t="s">
        <v>339</v>
      </c>
      <c r="P143" s="1424"/>
      <c r="Q143" s="1425"/>
      <c r="R143" s="1426" t="s">
        <v>2348</v>
      </c>
      <c r="S143" s="1136"/>
      <c r="T143" s="1136"/>
      <c r="U143" s="1136"/>
      <c r="V143" s="1427"/>
    </row>
    <row r="144" spans="2:22" ht="36.75" customHeight="1" x14ac:dyDescent="0.2">
      <c r="B144" s="1430"/>
      <c r="C144" s="1431"/>
      <c r="D144" s="1062" t="s">
        <v>183</v>
      </c>
      <c r="E144" s="1062"/>
      <c r="F144" s="1062"/>
      <c r="G144" s="1060" t="s">
        <v>585</v>
      </c>
      <c r="H144" s="1060"/>
      <c r="I144" s="1060"/>
      <c r="J144" s="1060"/>
      <c r="K144" s="1061"/>
      <c r="M144" s="1430"/>
      <c r="N144" s="1431"/>
      <c r="O144" s="1549" t="s">
        <v>183</v>
      </c>
      <c r="P144" s="1550"/>
      <c r="Q144" s="1551"/>
      <c r="R144" s="1060" t="s">
        <v>585</v>
      </c>
      <c r="S144" s="1060"/>
      <c r="T144" s="1060"/>
      <c r="U144" s="1060"/>
      <c r="V144" s="1061"/>
    </row>
    <row r="145" spans="2:22" ht="37.5" customHeight="1" thickBot="1" x14ac:dyDescent="0.25">
      <c r="B145" s="1432"/>
      <c r="C145" s="1433"/>
      <c r="D145" s="1181" t="s">
        <v>340</v>
      </c>
      <c r="E145" s="1181"/>
      <c r="F145" s="1181"/>
      <c r="G145" s="1179" t="s">
        <v>35</v>
      </c>
      <c r="H145" s="1179"/>
      <c r="I145" s="1179"/>
      <c r="J145" s="1179"/>
      <c r="K145" s="1180"/>
      <c r="M145" s="1432"/>
      <c r="N145" s="1433"/>
      <c r="O145" s="1546" t="s">
        <v>340</v>
      </c>
      <c r="P145" s="1424"/>
      <c r="Q145" s="1425"/>
      <c r="R145" s="1547" t="s">
        <v>495</v>
      </c>
      <c r="S145" s="1441"/>
      <c r="T145" s="1441"/>
      <c r="U145" s="1441"/>
      <c r="V145" s="1548"/>
    </row>
    <row r="146" spans="2:22" ht="27" customHeight="1" x14ac:dyDescent="0.2">
      <c r="B146" s="1428" t="s">
        <v>274</v>
      </c>
      <c r="C146" s="1429"/>
      <c r="D146" s="1537" t="s">
        <v>1667</v>
      </c>
      <c r="E146" s="1538"/>
      <c r="F146" s="1538"/>
      <c r="G146" s="1538"/>
      <c r="H146" s="1538"/>
      <c r="I146" s="1538"/>
      <c r="J146" s="1538"/>
      <c r="K146" s="1539"/>
      <c r="M146" s="1428" t="s">
        <v>283</v>
      </c>
      <c r="N146" s="1429"/>
      <c r="O146" s="1537" t="s">
        <v>1667</v>
      </c>
      <c r="P146" s="1538"/>
      <c r="Q146" s="1538"/>
      <c r="R146" s="1538"/>
      <c r="S146" s="1538"/>
      <c r="T146" s="1538"/>
      <c r="U146" s="1538"/>
      <c r="V146" s="1539"/>
    </row>
    <row r="147" spans="2:22" ht="36.75" customHeight="1" x14ac:dyDescent="0.2">
      <c r="B147" s="1430"/>
      <c r="C147" s="1431"/>
      <c r="D147" s="1083" t="s">
        <v>473</v>
      </c>
      <c r="E147" s="1083"/>
      <c r="F147" s="1083"/>
      <c r="G147" s="1060" t="s">
        <v>494</v>
      </c>
      <c r="H147" s="1553"/>
      <c r="I147" s="1553"/>
      <c r="J147" s="1553"/>
      <c r="K147" s="1554"/>
      <c r="M147" s="1430"/>
      <c r="N147" s="1431"/>
      <c r="O147" s="1062" t="s">
        <v>473</v>
      </c>
      <c r="P147" s="1062"/>
      <c r="Q147" s="1062"/>
      <c r="R147" s="1135" t="s">
        <v>1235</v>
      </c>
      <c r="S147" s="1544"/>
      <c r="T147" s="1544"/>
      <c r="U147" s="1544"/>
      <c r="V147" s="1545"/>
    </row>
    <row r="148" spans="2:22" ht="39" customHeight="1" x14ac:dyDescent="0.2">
      <c r="B148" s="1430"/>
      <c r="C148" s="1431"/>
      <c r="D148" s="1181" t="s">
        <v>260</v>
      </c>
      <c r="E148" s="1181"/>
      <c r="F148" s="1181"/>
      <c r="G148" s="1179" t="s">
        <v>341</v>
      </c>
      <c r="H148" s="1179"/>
      <c r="I148" s="1179"/>
      <c r="J148" s="1179"/>
      <c r="K148" s="1180"/>
      <c r="M148" s="1430"/>
      <c r="N148" s="1431"/>
      <c r="O148" s="1546" t="s">
        <v>260</v>
      </c>
      <c r="P148" s="1424"/>
      <c r="Q148" s="1425"/>
      <c r="R148" s="1547" t="s">
        <v>341</v>
      </c>
      <c r="S148" s="1441"/>
      <c r="T148" s="1441"/>
      <c r="U148" s="1441"/>
      <c r="V148" s="1548"/>
    </row>
    <row r="149" spans="2:22" ht="39" customHeight="1" x14ac:dyDescent="0.2">
      <c r="B149" s="1430"/>
      <c r="C149" s="1431"/>
      <c r="D149" s="1062" t="s">
        <v>165</v>
      </c>
      <c r="E149" s="1062"/>
      <c r="F149" s="1062"/>
      <c r="G149" s="1060" t="s">
        <v>585</v>
      </c>
      <c r="H149" s="1060"/>
      <c r="I149" s="1060"/>
      <c r="J149" s="1060"/>
      <c r="K149" s="1061"/>
      <c r="M149" s="1430"/>
      <c r="N149" s="1431"/>
      <c r="O149" s="1549" t="s">
        <v>165</v>
      </c>
      <c r="P149" s="1550"/>
      <c r="Q149" s="1551"/>
      <c r="R149" s="1060" t="s">
        <v>585</v>
      </c>
      <c r="S149" s="1060"/>
      <c r="T149" s="1060"/>
      <c r="U149" s="1060"/>
      <c r="V149" s="1061"/>
    </row>
    <row r="150" spans="2:22" ht="37.5" customHeight="1" x14ac:dyDescent="0.2">
      <c r="B150" s="1430"/>
      <c r="C150" s="1431"/>
      <c r="D150" s="1181" t="s">
        <v>261</v>
      </c>
      <c r="E150" s="1181"/>
      <c r="F150" s="1181"/>
      <c r="G150" s="1179" t="s">
        <v>495</v>
      </c>
      <c r="H150" s="1179"/>
      <c r="I150" s="1179"/>
      <c r="J150" s="1179"/>
      <c r="K150" s="1180"/>
      <c r="M150" s="1430"/>
      <c r="N150" s="1431"/>
      <c r="O150" s="1546" t="s">
        <v>261</v>
      </c>
      <c r="P150" s="1424"/>
      <c r="Q150" s="1425"/>
      <c r="R150" s="1547" t="s">
        <v>495</v>
      </c>
      <c r="S150" s="1441"/>
      <c r="T150" s="1441"/>
      <c r="U150" s="1441"/>
      <c r="V150" s="1548"/>
    </row>
    <row r="151" spans="2:22" ht="27" customHeight="1" x14ac:dyDescent="0.2">
      <c r="B151" s="1430"/>
      <c r="C151" s="1431"/>
      <c r="D151" s="1528" t="s">
        <v>1668</v>
      </c>
      <c r="E151" s="1529"/>
      <c r="F151" s="1529"/>
      <c r="G151" s="1529"/>
      <c r="H151" s="1529"/>
      <c r="I151" s="1529"/>
      <c r="J151" s="1529"/>
      <c r="K151" s="1530"/>
      <c r="M151" s="1430"/>
      <c r="N151" s="1431"/>
      <c r="O151" s="1528" t="s">
        <v>1668</v>
      </c>
      <c r="P151" s="1529"/>
      <c r="Q151" s="1529"/>
      <c r="R151" s="1529"/>
      <c r="S151" s="1529"/>
      <c r="T151" s="1529"/>
      <c r="U151" s="1529"/>
      <c r="V151" s="1530"/>
    </row>
    <row r="152" spans="2:22" ht="37.5" customHeight="1" x14ac:dyDescent="0.2">
      <c r="B152" s="1430"/>
      <c r="C152" s="1431"/>
      <c r="D152" s="1083" t="s">
        <v>473</v>
      </c>
      <c r="E152" s="1083"/>
      <c r="F152" s="1083"/>
      <c r="G152" s="1060" t="s">
        <v>494</v>
      </c>
      <c r="H152" s="1553"/>
      <c r="I152" s="1553"/>
      <c r="J152" s="1553"/>
      <c r="K152" s="1554"/>
      <c r="M152" s="1430"/>
      <c r="N152" s="1431"/>
      <c r="O152" s="1062" t="s">
        <v>473</v>
      </c>
      <c r="P152" s="1062"/>
      <c r="Q152" s="1062"/>
      <c r="R152" s="1135" t="s">
        <v>1235</v>
      </c>
      <c r="S152" s="1544"/>
      <c r="T152" s="1544"/>
      <c r="U152" s="1544"/>
      <c r="V152" s="1545"/>
    </row>
    <row r="153" spans="2:22" ht="39" customHeight="1" x14ac:dyDescent="0.2">
      <c r="B153" s="1430"/>
      <c r="C153" s="1431"/>
      <c r="D153" s="1181" t="s">
        <v>339</v>
      </c>
      <c r="E153" s="1181"/>
      <c r="F153" s="1181"/>
      <c r="G153" s="1179" t="s">
        <v>252</v>
      </c>
      <c r="H153" s="1179"/>
      <c r="I153" s="1179"/>
      <c r="J153" s="1179"/>
      <c r="K153" s="1180"/>
      <c r="M153" s="1430"/>
      <c r="N153" s="1431"/>
      <c r="O153" s="1546" t="s">
        <v>339</v>
      </c>
      <c r="P153" s="1424"/>
      <c r="Q153" s="1425"/>
      <c r="R153" s="1547" t="s">
        <v>341</v>
      </c>
      <c r="S153" s="1441"/>
      <c r="T153" s="1441"/>
      <c r="U153" s="1441"/>
      <c r="V153" s="1548"/>
    </row>
    <row r="154" spans="2:22" ht="36.75" customHeight="1" x14ac:dyDescent="0.2">
      <c r="B154" s="1430"/>
      <c r="C154" s="1431"/>
      <c r="D154" s="1062" t="s">
        <v>183</v>
      </c>
      <c r="E154" s="1062"/>
      <c r="F154" s="1062"/>
      <c r="G154" s="1060" t="s">
        <v>585</v>
      </c>
      <c r="H154" s="1060"/>
      <c r="I154" s="1060"/>
      <c r="J154" s="1060"/>
      <c r="K154" s="1061"/>
      <c r="M154" s="1430"/>
      <c r="N154" s="1431"/>
      <c r="O154" s="1549" t="s">
        <v>183</v>
      </c>
      <c r="P154" s="1550"/>
      <c r="Q154" s="1551"/>
      <c r="R154" s="1060" t="s">
        <v>585</v>
      </c>
      <c r="S154" s="1060"/>
      <c r="T154" s="1060"/>
      <c r="U154" s="1060"/>
      <c r="V154" s="1061"/>
    </row>
    <row r="155" spans="2:22" ht="37.5" customHeight="1" thickBot="1" x14ac:dyDescent="0.25">
      <c r="B155" s="1432"/>
      <c r="C155" s="1433"/>
      <c r="D155" s="1181" t="s">
        <v>340</v>
      </c>
      <c r="E155" s="1181"/>
      <c r="F155" s="1181"/>
      <c r="G155" s="1179" t="s">
        <v>495</v>
      </c>
      <c r="H155" s="1179"/>
      <c r="I155" s="1179"/>
      <c r="J155" s="1179"/>
      <c r="K155" s="1180"/>
      <c r="M155" s="1432"/>
      <c r="N155" s="1433"/>
      <c r="O155" s="1546" t="s">
        <v>340</v>
      </c>
      <c r="P155" s="1424"/>
      <c r="Q155" s="1425"/>
      <c r="R155" s="1547" t="s">
        <v>495</v>
      </c>
      <c r="S155" s="1441"/>
      <c r="T155" s="1441"/>
      <c r="U155" s="1441"/>
      <c r="V155" s="1548"/>
    </row>
    <row r="156" spans="2:22" ht="27" customHeight="1" x14ac:dyDescent="0.2">
      <c r="B156" s="1428" t="s">
        <v>275</v>
      </c>
      <c r="C156" s="1429"/>
      <c r="D156" s="1537" t="s">
        <v>1667</v>
      </c>
      <c r="E156" s="1538"/>
      <c r="F156" s="1538"/>
      <c r="G156" s="1538"/>
      <c r="H156" s="1538"/>
      <c r="I156" s="1538"/>
      <c r="J156" s="1538"/>
      <c r="K156" s="1539"/>
      <c r="M156" s="1428" t="s">
        <v>284</v>
      </c>
      <c r="N156" s="1429"/>
      <c r="O156" s="1537" t="s">
        <v>1667</v>
      </c>
      <c r="P156" s="1538"/>
      <c r="Q156" s="1538"/>
      <c r="R156" s="1538"/>
      <c r="S156" s="1538"/>
      <c r="T156" s="1538"/>
      <c r="U156" s="1538"/>
      <c r="V156" s="1539"/>
    </row>
    <row r="157" spans="2:22" ht="35.25" customHeight="1" x14ac:dyDescent="0.2">
      <c r="B157" s="1430"/>
      <c r="C157" s="1431"/>
      <c r="D157" s="1083" t="s">
        <v>473</v>
      </c>
      <c r="E157" s="1083"/>
      <c r="F157" s="1083"/>
      <c r="G157" s="1060" t="s">
        <v>494</v>
      </c>
      <c r="H157" s="1553"/>
      <c r="I157" s="1553"/>
      <c r="J157" s="1553"/>
      <c r="K157" s="1554"/>
      <c r="M157" s="1430"/>
      <c r="N157" s="1431"/>
      <c r="O157" s="1062" t="s">
        <v>473</v>
      </c>
      <c r="P157" s="1062"/>
      <c r="Q157" s="1062"/>
      <c r="R157" s="1135" t="s">
        <v>1235</v>
      </c>
      <c r="S157" s="1544"/>
      <c r="T157" s="1544"/>
      <c r="U157" s="1544"/>
      <c r="V157" s="1545"/>
    </row>
    <row r="158" spans="2:22" ht="36" customHeight="1" x14ac:dyDescent="0.2">
      <c r="B158" s="1430"/>
      <c r="C158" s="1431"/>
      <c r="D158" s="1181" t="s">
        <v>260</v>
      </c>
      <c r="E158" s="1181"/>
      <c r="F158" s="1181"/>
      <c r="G158" s="1179" t="s">
        <v>253</v>
      </c>
      <c r="H158" s="1179"/>
      <c r="I158" s="1179"/>
      <c r="J158" s="1179"/>
      <c r="K158" s="1180"/>
      <c r="M158" s="1430"/>
      <c r="N158" s="1431"/>
      <c r="O158" s="1546" t="s">
        <v>260</v>
      </c>
      <c r="P158" s="1424"/>
      <c r="Q158" s="1425"/>
      <c r="R158" s="1547" t="s">
        <v>342</v>
      </c>
      <c r="S158" s="1441"/>
      <c r="T158" s="1441"/>
      <c r="U158" s="1441"/>
      <c r="V158" s="1548"/>
    </row>
    <row r="159" spans="2:22" ht="33" customHeight="1" x14ac:dyDescent="0.2">
      <c r="B159" s="1430"/>
      <c r="C159" s="1431"/>
      <c r="D159" s="1062" t="s">
        <v>165</v>
      </c>
      <c r="E159" s="1062"/>
      <c r="F159" s="1062"/>
      <c r="G159" s="1060" t="s">
        <v>585</v>
      </c>
      <c r="H159" s="1060"/>
      <c r="I159" s="1060"/>
      <c r="J159" s="1060"/>
      <c r="K159" s="1061"/>
      <c r="M159" s="1430"/>
      <c r="N159" s="1431"/>
      <c r="O159" s="1549" t="s">
        <v>165</v>
      </c>
      <c r="P159" s="1550"/>
      <c r="Q159" s="1551"/>
      <c r="R159" s="1060" t="s">
        <v>585</v>
      </c>
      <c r="S159" s="1060"/>
      <c r="T159" s="1060"/>
      <c r="U159" s="1060"/>
      <c r="V159" s="1061"/>
    </row>
    <row r="160" spans="2:22" ht="38.25" customHeight="1" x14ac:dyDescent="0.2">
      <c r="B160" s="1430"/>
      <c r="C160" s="1431"/>
      <c r="D160" s="1181" t="s">
        <v>261</v>
      </c>
      <c r="E160" s="1181"/>
      <c r="F160" s="1181"/>
      <c r="G160" s="1179" t="s">
        <v>495</v>
      </c>
      <c r="H160" s="1179"/>
      <c r="I160" s="1179"/>
      <c r="J160" s="1179"/>
      <c r="K160" s="1180"/>
      <c r="M160" s="1430"/>
      <c r="N160" s="1431"/>
      <c r="O160" s="1546" t="s">
        <v>261</v>
      </c>
      <c r="P160" s="1424"/>
      <c r="Q160" s="1425"/>
      <c r="R160" s="1547" t="s">
        <v>495</v>
      </c>
      <c r="S160" s="1441"/>
      <c r="T160" s="1441"/>
      <c r="U160" s="1441"/>
      <c r="V160" s="1548"/>
    </row>
    <row r="161" spans="2:22" ht="27" customHeight="1" x14ac:dyDescent="0.2">
      <c r="B161" s="1430"/>
      <c r="C161" s="1431"/>
      <c r="D161" s="1528" t="s">
        <v>1668</v>
      </c>
      <c r="E161" s="1529"/>
      <c r="F161" s="1529"/>
      <c r="G161" s="1529"/>
      <c r="H161" s="1529"/>
      <c r="I161" s="1529"/>
      <c r="J161" s="1529"/>
      <c r="K161" s="1530"/>
      <c r="M161" s="1430"/>
      <c r="N161" s="1431"/>
      <c r="O161" s="1528" t="s">
        <v>1668</v>
      </c>
      <c r="P161" s="1529"/>
      <c r="Q161" s="1529"/>
      <c r="R161" s="1529"/>
      <c r="S161" s="1529"/>
      <c r="T161" s="1529"/>
      <c r="U161" s="1529"/>
      <c r="V161" s="1530"/>
    </row>
    <row r="162" spans="2:22" ht="36.75" customHeight="1" x14ac:dyDescent="0.2">
      <c r="B162" s="1430"/>
      <c r="C162" s="1431"/>
      <c r="D162" s="1083" t="s">
        <v>473</v>
      </c>
      <c r="E162" s="1083"/>
      <c r="F162" s="1083"/>
      <c r="G162" s="1060" t="s">
        <v>494</v>
      </c>
      <c r="H162" s="1553"/>
      <c r="I162" s="1553"/>
      <c r="J162" s="1553"/>
      <c r="K162" s="1554"/>
      <c r="M162" s="1430"/>
      <c r="N162" s="1431"/>
      <c r="O162" s="1062" t="s">
        <v>473</v>
      </c>
      <c r="P162" s="1062"/>
      <c r="Q162" s="1062"/>
      <c r="R162" s="1135" t="s">
        <v>1235</v>
      </c>
      <c r="S162" s="1544"/>
      <c r="T162" s="1544"/>
      <c r="U162" s="1544"/>
      <c r="V162" s="1545"/>
    </row>
    <row r="163" spans="2:22" ht="36" customHeight="1" x14ac:dyDescent="0.2">
      <c r="B163" s="1430"/>
      <c r="C163" s="1431"/>
      <c r="D163" s="1181" t="s">
        <v>339</v>
      </c>
      <c r="E163" s="1181"/>
      <c r="F163" s="1181"/>
      <c r="G163" s="1179" t="s">
        <v>342</v>
      </c>
      <c r="H163" s="1179"/>
      <c r="I163" s="1179"/>
      <c r="J163" s="1179"/>
      <c r="K163" s="1180"/>
      <c r="M163" s="1430"/>
      <c r="N163" s="1431"/>
      <c r="O163" s="1546" t="s">
        <v>339</v>
      </c>
      <c r="P163" s="1424"/>
      <c r="Q163" s="1425"/>
      <c r="R163" s="1547" t="s">
        <v>253</v>
      </c>
      <c r="S163" s="1441"/>
      <c r="T163" s="1441"/>
      <c r="U163" s="1441"/>
      <c r="V163" s="1548"/>
    </row>
    <row r="164" spans="2:22" ht="36.75" customHeight="1" x14ac:dyDescent="0.2">
      <c r="B164" s="1430"/>
      <c r="C164" s="1431"/>
      <c r="D164" s="1062" t="s">
        <v>183</v>
      </c>
      <c r="E164" s="1062"/>
      <c r="F164" s="1062"/>
      <c r="G164" s="1060" t="s">
        <v>585</v>
      </c>
      <c r="H164" s="1060"/>
      <c r="I164" s="1060"/>
      <c r="J164" s="1060"/>
      <c r="K164" s="1061"/>
      <c r="M164" s="1430"/>
      <c r="N164" s="1431"/>
      <c r="O164" s="1549" t="s">
        <v>183</v>
      </c>
      <c r="P164" s="1550"/>
      <c r="Q164" s="1551"/>
      <c r="R164" s="1060" t="s">
        <v>585</v>
      </c>
      <c r="S164" s="1060"/>
      <c r="T164" s="1060"/>
      <c r="U164" s="1060"/>
      <c r="V164" s="1061"/>
    </row>
    <row r="165" spans="2:22" ht="36.75" customHeight="1" thickBot="1" x14ac:dyDescent="0.25">
      <c r="B165" s="1432"/>
      <c r="C165" s="1433"/>
      <c r="D165" s="1181" t="s">
        <v>340</v>
      </c>
      <c r="E165" s="1181"/>
      <c r="F165" s="1181"/>
      <c r="G165" s="1179" t="s">
        <v>495</v>
      </c>
      <c r="H165" s="1179"/>
      <c r="I165" s="1179"/>
      <c r="J165" s="1179"/>
      <c r="K165" s="1180"/>
      <c r="M165" s="1432"/>
      <c r="N165" s="1433"/>
      <c r="O165" s="1546" t="s">
        <v>340</v>
      </c>
      <c r="P165" s="1424"/>
      <c r="Q165" s="1425"/>
      <c r="R165" s="1547" t="s">
        <v>495</v>
      </c>
      <c r="S165" s="1441"/>
      <c r="T165" s="1441"/>
      <c r="U165" s="1441"/>
      <c r="V165" s="1548"/>
    </row>
    <row r="166" spans="2:22" ht="27" customHeight="1" x14ac:dyDescent="0.2">
      <c r="B166" s="1428" t="s">
        <v>276</v>
      </c>
      <c r="C166" s="1429"/>
      <c r="D166" s="1537" t="s">
        <v>1667</v>
      </c>
      <c r="E166" s="1538"/>
      <c r="F166" s="1538"/>
      <c r="G166" s="1538"/>
      <c r="H166" s="1538"/>
      <c r="I166" s="1538"/>
      <c r="J166" s="1538"/>
      <c r="K166" s="1539"/>
      <c r="M166" s="1428" t="s">
        <v>285</v>
      </c>
      <c r="N166" s="1429"/>
      <c r="O166" s="1537" t="s">
        <v>1667</v>
      </c>
      <c r="P166" s="1538"/>
      <c r="Q166" s="1538"/>
      <c r="R166" s="1538"/>
      <c r="S166" s="1538"/>
      <c r="T166" s="1538"/>
      <c r="U166" s="1538"/>
      <c r="V166" s="1539"/>
    </row>
    <row r="167" spans="2:22" ht="42.75" customHeight="1" x14ac:dyDescent="0.2">
      <c r="B167" s="1430"/>
      <c r="C167" s="1431"/>
      <c r="D167" s="1083" t="s">
        <v>473</v>
      </c>
      <c r="E167" s="1083"/>
      <c r="F167" s="1083"/>
      <c r="G167" s="1060" t="s">
        <v>494</v>
      </c>
      <c r="H167" s="1553"/>
      <c r="I167" s="1553"/>
      <c r="J167" s="1553"/>
      <c r="K167" s="1554"/>
      <c r="M167" s="1430"/>
      <c r="N167" s="1431"/>
      <c r="O167" s="1062" t="s">
        <v>473</v>
      </c>
      <c r="P167" s="1062"/>
      <c r="Q167" s="1062"/>
      <c r="R167" s="1135" t="s">
        <v>1235</v>
      </c>
      <c r="S167" s="1544"/>
      <c r="T167" s="1544"/>
      <c r="U167" s="1544"/>
      <c r="V167" s="1545"/>
    </row>
    <row r="168" spans="2:22" ht="36.75" customHeight="1" x14ac:dyDescent="0.2">
      <c r="B168" s="1430"/>
      <c r="C168" s="1431"/>
      <c r="D168" s="1181" t="s">
        <v>260</v>
      </c>
      <c r="E168" s="1181"/>
      <c r="F168" s="1181"/>
      <c r="G168" s="1179" t="s">
        <v>266</v>
      </c>
      <c r="H168" s="1179"/>
      <c r="I168" s="1179"/>
      <c r="J168" s="1179"/>
      <c r="K168" s="1180"/>
      <c r="M168" s="1430"/>
      <c r="N168" s="1431"/>
      <c r="O168" s="1546" t="s">
        <v>260</v>
      </c>
      <c r="P168" s="1424"/>
      <c r="Q168" s="1425"/>
      <c r="R168" s="1547" t="s">
        <v>266</v>
      </c>
      <c r="S168" s="1441"/>
      <c r="T168" s="1441"/>
      <c r="U168" s="1441"/>
      <c r="V168" s="1548"/>
    </row>
    <row r="169" spans="2:22" ht="36" customHeight="1" x14ac:dyDescent="0.2">
      <c r="B169" s="1430"/>
      <c r="C169" s="1431"/>
      <c r="D169" s="1062" t="s">
        <v>165</v>
      </c>
      <c r="E169" s="1062"/>
      <c r="F169" s="1062"/>
      <c r="G169" s="1060" t="s">
        <v>585</v>
      </c>
      <c r="H169" s="1060"/>
      <c r="I169" s="1060"/>
      <c r="J169" s="1060"/>
      <c r="K169" s="1061"/>
      <c r="M169" s="1430"/>
      <c r="N169" s="1431"/>
      <c r="O169" s="1549" t="s">
        <v>165</v>
      </c>
      <c r="P169" s="1550"/>
      <c r="Q169" s="1551"/>
      <c r="R169" s="1060" t="s">
        <v>585</v>
      </c>
      <c r="S169" s="1060"/>
      <c r="T169" s="1060"/>
      <c r="U169" s="1060"/>
      <c r="V169" s="1061"/>
    </row>
    <row r="170" spans="2:22" ht="36" customHeight="1" x14ac:dyDescent="0.2">
      <c r="B170" s="1430"/>
      <c r="C170" s="1431"/>
      <c r="D170" s="1181" t="s">
        <v>261</v>
      </c>
      <c r="E170" s="1181"/>
      <c r="F170" s="1181"/>
      <c r="G170" s="1179" t="s">
        <v>495</v>
      </c>
      <c r="H170" s="1179"/>
      <c r="I170" s="1179"/>
      <c r="J170" s="1179"/>
      <c r="K170" s="1180"/>
      <c r="M170" s="1430"/>
      <c r="N170" s="1431"/>
      <c r="O170" s="1546" t="s">
        <v>261</v>
      </c>
      <c r="P170" s="1424"/>
      <c r="Q170" s="1425"/>
      <c r="R170" s="1547" t="s">
        <v>495</v>
      </c>
      <c r="S170" s="1441"/>
      <c r="T170" s="1441"/>
      <c r="U170" s="1441"/>
      <c r="V170" s="1548"/>
    </row>
    <row r="171" spans="2:22" ht="27" customHeight="1" x14ac:dyDescent="0.2">
      <c r="B171" s="1430"/>
      <c r="C171" s="1431"/>
      <c r="D171" s="1528" t="s">
        <v>1668</v>
      </c>
      <c r="E171" s="1529"/>
      <c r="F171" s="1529"/>
      <c r="G171" s="1529"/>
      <c r="H171" s="1529"/>
      <c r="I171" s="1529"/>
      <c r="J171" s="1529"/>
      <c r="K171" s="1530"/>
      <c r="M171" s="1430"/>
      <c r="N171" s="1431"/>
      <c r="O171" s="1528" t="s">
        <v>1668</v>
      </c>
      <c r="P171" s="1529"/>
      <c r="Q171" s="1529"/>
      <c r="R171" s="1529"/>
      <c r="S171" s="1529"/>
      <c r="T171" s="1529"/>
      <c r="U171" s="1529"/>
      <c r="V171" s="1530"/>
    </row>
    <row r="172" spans="2:22" ht="36.75" customHeight="1" x14ac:dyDescent="0.2">
      <c r="B172" s="1430"/>
      <c r="C172" s="1431"/>
      <c r="D172" s="1083" t="s">
        <v>473</v>
      </c>
      <c r="E172" s="1083"/>
      <c r="F172" s="1083"/>
      <c r="G172" s="1060" t="s">
        <v>494</v>
      </c>
      <c r="H172" s="1553"/>
      <c r="I172" s="1553"/>
      <c r="J172" s="1553"/>
      <c r="K172" s="1554"/>
      <c r="M172" s="1430"/>
      <c r="N172" s="1431"/>
      <c r="O172" s="1062" t="s">
        <v>473</v>
      </c>
      <c r="P172" s="1062"/>
      <c r="Q172" s="1062"/>
      <c r="R172" s="1135" t="s">
        <v>1235</v>
      </c>
      <c r="S172" s="1544"/>
      <c r="T172" s="1544"/>
      <c r="U172" s="1544"/>
      <c r="V172" s="1545"/>
    </row>
    <row r="173" spans="2:22" ht="36" customHeight="1" x14ac:dyDescent="0.2">
      <c r="B173" s="1430"/>
      <c r="C173" s="1431"/>
      <c r="D173" s="1181" t="s">
        <v>339</v>
      </c>
      <c r="E173" s="1181"/>
      <c r="F173" s="1181"/>
      <c r="G173" s="1179" t="s">
        <v>266</v>
      </c>
      <c r="H173" s="1179"/>
      <c r="I173" s="1179"/>
      <c r="J173" s="1179"/>
      <c r="K173" s="1180"/>
      <c r="M173" s="1430"/>
      <c r="N173" s="1431"/>
      <c r="O173" s="1546" t="s">
        <v>339</v>
      </c>
      <c r="P173" s="1424"/>
      <c r="Q173" s="1425"/>
      <c r="R173" s="1547" t="s">
        <v>266</v>
      </c>
      <c r="S173" s="1441"/>
      <c r="T173" s="1441"/>
      <c r="U173" s="1441"/>
      <c r="V173" s="1548"/>
    </row>
    <row r="174" spans="2:22" ht="36.75" customHeight="1" x14ac:dyDescent="0.2">
      <c r="B174" s="1430"/>
      <c r="C174" s="1431"/>
      <c r="D174" s="1062" t="s">
        <v>183</v>
      </c>
      <c r="E174" s="1062"/>
      <c r="F174" s="1062"/>
      <c r="G174" s="1060" t="s">
        <v>585</v>
      </c>
      <c r="H174" s="1060"/>
      <c r="I174" s="1060"/>
      <c r="J174" s="1060"/>
      <c r="K174" s="1061"/>
      <c r="M174" s="1430"/>
      <c r="N174" s="1431"/>
      <c r="O174" s="1549" t="s">
        <v>183</v>
      </c>
      <c r="P174" s="1550"/>
      <c r="Q174" s="1551"/>
      <c r="R174" s="1060" t="s">
        <v>585</v>
      </c>
      <c r="S174" s="1060"/>
      <c r="T174" s="1060"/>
      <c r="U174" s="1060"/>
      <c r="V174" s="1061"/>
    </row>
    <row r="175" spans="2:22" ht="38.25" customHeight="1" thickBot="1" x14ac:dyDescent="0.25">
      <c r="B175" s="1432"/>
      <c r="C175" s="1433"/>
      <c r="D175" s="1181" t="s">
        <v>340</v>
      </c>
      <c r="E175" s="1181"/>
      <c r="F175" s="1181"/>
      <c r="G175" s="1179" t="s">
        <v>495</v>
      </c>
      <c r="H175" s="1179"/>
      <c r="I175" s="1179"/>
      <c r="J175" s="1179"/>
      <c r="K175" s="1180"/>
      <c r="M175" s="1432"/>
      <c r="N175" s="1433"/>
      <c r="O175" s="1546" t="s">
        <v>340</v>
      </c>
      <c r="P175" s="1424"/>
      <c r="Q175" s="1425"/>
      <c r="R175" s="1547" t="s">
        <v>495</v>
      </c>
      <c r="S175" s="1441"/>
      <c r="T175" s="1441"/>
      <c r="U175" s="1441"/>
      <c r="V175" s="1548"/>
    </row>
    <row r="176" spans="2:22" ht="27" customHeight="1" x14ac:dyDescent="0.2">
      <c r="B176" s="1428" t="s">
        <v>277</v>
      </c>
      <c r="C176" s="1429"/>
      <c r="D176" s="1537" t="s">
        <v>1667</v>
      </c>
      <c r="E176" s="1538"/>
      <c r="F176" s="1538"/>
      <c r="G176" s="1538"/>
      <c r="H176" s="1538"/>
      <c r="I176" s="1538"/>
      <c r="J176" s="1538"/>
      <c r="K176" s="1539"/>
      <c r="M176" s="1428" t="s">
        <v>286</v>
      </c>
      <c r="N176" s="1429"/>
      <c r="O176" s="1537" t="s">
        <v>1667</v>
      </c>
      <c r="P176" s="1538"/>
      <c r="Q176" s="1538"/>
      <c r="R176" s="1538"/>
      <c r="S176" s="1538"/>
      <c r="T176" s="1538"/>
      <c r="U176" s="1538"/>
      <c r="V176" s="1539"/>
    </row>
    <row r="177" spans="2:22" ht="34.5" customHeight="1" x14ac:dyDescent="0.2">
      <c r="B177" s="1430"/>
      <c r="C177" s="1431"/>
      <c r="D177" s="1083" t="s">
        <v>473</v>
      </c>
      <c r="E177" s="1083"/>
      <c r="F177" s="1083"/>
      <c r="G177" s="1060" t="s">
        <v>494</v>
      </c>
      <c r="H177" s="1553"/>
      <c r="I177" s="1553"/>
      <c r="J177" s="1553"/>
      <c r="K177" s="1554"/>
      <c r="M177" s="1430"/>
      <c r="N177" s="1431"/>
      <c r="O177" s="1062" t="s">
        <v>473</v>
      </c>
      <c r="P177" s="1062"/>
      <c r="Q177" s="1062"/>
      <c r="R177" s="1135" t="s">
        <v>1235</v>
      </c>
      <c r="S177" s="1544"/>
      <c r="T177" s="1544"/>
      <c r="U177" s="1544"/>
      <c r="V177" s="1545"/>
    </row>
    <row r="178" spans="2:22" ht="34.5" customHeight="1" x14ac:dyDescent="0.2">
      <c r="B178" s="1430"/>
      <c r="C178" s="1431"/>
      <c r="D178" s="1062" t="s">
        <v>165</v>
      </c>
      <c r="E178" s="1062"/>
      <c r="F178" s="1062"/>
      <c r="G178" s="1133" t="s">
        <v>496</v>
      </c>
      <c r="H178" s="1092"/>
      <c r="I178" s="1092"/>
      <c r="J178" s="1092"/>
      <c r="K178" s="1093"/>
      <c r="M178" s="1430"/>
      <c r="N178" s="1431"/>
      <c r="O178" s="1549" t="s">
        <v>165</v>
      </c>
      <c r="P178" s="1550"/>
      <c r="Q178" s="1551"/>
      <c r="R178" s="1133" t="s">
        <v>496</v>
      </c>
      <c r="S178" s="1092"/>
      <c r="T178" s="1092"/>
      <c r="U178" s="1092"/>
      <c r="V178" s="1093"/>
    </row>
    <row r="179" spans="2:22" ht="36.75" customHeight="1" x14ac:dyDescent="0.2">
      <c r="B179" s="1430"/>
      <c r="C179" s="1431"/>
      <c r="D179" s="1181" t="s">
        <v>261</v>
      </c>
      <c r="E179" s="1181"/>
      <c r="F179" s="1181"/>
      <c r="G179" s="1179" t="s">
        <v>495</v>
      </c>
      <c r="H179" s="1179"/>
      <c r="I179" s="1179"/>
      <c r="J179" s="1179"/>
      <c r="K179" s="1180"/>
      <c r="M179" s="1430"/>
      <c r="N179" s="1431"/>
      <c r="O179" s="1546" t="s">
        <v>261</v>
      </c>
      <c r="P179" s="1424"/>
      <c r="Q179" s="1425"/>
      <c r="R179" s="1547" t="s">
        <v>495</v>
      </c>
      <c r="S179" s="1441"/>
      <c r="T179" s="1441"/>
      <c r="U179" s="1441"/>
      <c r="V179" s="1548"/>
    </row>
    <row r="180" spans="2:22" ht="27" customHeight="1" x14ac:dyDescent="0.2">
      <c r="B180" s="1430"/>
      <c r="C180" s="1431"/>
      <c r="D180" s="1528" t="s">
        <v>1668</v>
      </c>
      <c r="E180" s="1529"/>
      <c r="F180" s="1529"/>
      <c r="G180" s="1529"/>
      <c r="H180" s="1529"/>
      <c r="I180" s="1529"/>
      <c r="J180" s="1529"/>
      <c r="K180" s="1530"/>
      <c r="M180" s="1430"/>
      <c r="N180" s="1431"/>
      <c r="O180" s="1528" t="s">
        <v>1668</v>
      </c>
      <c r="P180" s="1529"/>
      <c r="Q180" s="1529"/>
      <c r="R180" s="1529"/>
      <c r="S180" s="1529"/>
      <c r="T180" s="1529"/>
      <c r="U180" s="1529"/>
      <c r="V180" s="1530"/>
    </row>
    <row r="181" spans="2:22" ht="40.5" customHeight="1" x14ac:dyDescent="0.2">
      <c r="B181" s="1430"/>
      <c r="C181" s="1431"/>
      <c r="D181" s="1083" t="s">
        <v>473</v>
      </c>
      <c r="E181" s="1083"/>
      <c r="F181" s="1083"/>
      <c r="G181" s="1060" t="s">
        <v>494</v>
      </c>
      <c r="H181" s="1553"/>
      <c r="I181" s="1553"/>
      <c r="J181" s="1553"/>
      <c r="K181" s="1554"/>
      <c r="M181" s="1430"/>
      <c r="N181" s="1431"/>
      <c r="O181" s="1062" t="s">
        <v>473</v>
      </c>
      <c r="P181" s="1062"/>
      <c r="Q181" s="1062"/>
      <c r="R181" s="1135" t="s">
        <v>1235</v>
      </c>
      <c r="S181" s="1544"/>
      <c r="T181" s="1544"/>
      <c r="U181" s="1544"/>
      <c r="V181" s="1545"/>
    </row>
    <row r="182" spans="2:22" ht="39.75" customHeight="1" x14ac:dyDescent="0.2">
      <c r="B182" s="1430"/>
      <c r="C182" s="1431"/>
      <c r="D182" s="1062" t="s">
        <v>183</v>
      </c>
      <c r="E182" s="1062"/>
      <c r="F182" s="1062"/>
      <c r="G182" s="1133" t="s">
        <v>496</v>
      </c>
      <c r="H182" s="1092"/>
      <c r="I182" s="1092"/>
      <c r="J182" s="1092"/>
      <c r="K182" s="1093"/>
      <c r="M182" s="1430"/>
      <c r="N182" s="1431"/>
      <c r="O182" s="1549" t="s">
        <v>183</v>
      </c>
      <c r="P182" s="1550"/>
      <c r="Q182" s="1551"/>
      <c r="R182" s="1133" t="s">
        <v>496</v>
      </c>
      <c r="S182" s="1092"/>
      <c r="T182" s="1092"/>
      <c r="U182" s="1092"/>
      <c r="V182" s="1093"/>
    </row>
    <row r="183" spans="2:22" ht="38.25" customHeight="1" thickBot="1" x14ac:dyDescent="0.25">
      <c r="B183" s="1432"/>
      <c r="C183" s="1433"/>
      <c r="D183" s="1181" t="s">
        <v>340</v>
      </c>
      <c r="E183" s="1181"/>
      <c r="F183" s="1181"/>
      <c r="G183" s="1179" t="s">
        <v>35</v>
      </c>
      <c r="H183" s="1179"/>
      <c r="I183" s="1179"/>
      <c r="J183" s="1179"/>
      <c r="K183" s="1180"/>
      <c r="M183" s="1432"/>
      <c r="N183" s="1433"/>
      <c r="O183" s="1546" t="s">
        <v>340</v>
      </c>
      <c r="P183" s="1424"/>
      <c r="Q183" s="1425"/>
      <c r="R183" s="1547" t="s">
        <v>495</v>
      </c>
      <c r="S183" s="1441"/>
      <c r="T183" s="1441"/>
      <c r="U183" s="1441"/>
      <c r="V183" s="1548"/>
    </row>
    <row r="184" spans="2:22" ht="27" customHeight="1" x14ac:dyDescent="0.2">
      <c r="B184" s="1428" t="s">
        <v>278</v>
      </c>
      <c r="C184" s="1429"/>
      <c r="D184" s="1537" t="s">
        <v>1667</v>
      </c>
      <c r="E184" s="1538"/>
      <c r="F184" s="1538"/>
      <c r="G184" s="1538"/>
      <c r="H184" s="1538"/>
      <c r="I184" s="1538"/>
      <c r="J184" s="1538"/>
      <c r="K184" s="1539"/>
      <c r="M184" s="1428" t="s">
        <v>287</v>
      </c>
      <c r="N184" s="1429"/>
      <c r="O184" s="1537" t="s">
        <v>1667</v>
      </c>
      <c r="P184" s="1538"/>
      <c r="Q184" s="1538"/>
      <c r="R184" s="1538"/>
      <c r="S184" s="1538"/>
      <c r="T184" s="1538"/>
      <c r="U184" s="1538"/>
      <c r="V184" s="1539"/>
    </row>
    <row r="185" spans="2:22" ht="39" customHeight="1" x14ac:dyDescent="0.2">
      <c r="B185" s="1430"/>
      <c r="C185" s="1431"/>
      <c r="D185" s="1083" t="s">
        <v>473</v>
      </c>
      <c r="E185" s="1083"/>
      <c r="F185" s="1083"/>
      <c r="G185" s="1060" t="s">
        <v>494</v>
      </c>
      <c r="H185" s="1553"/>
      <c r="I185" s="1553"/>
      <c r="J185" s="1553"/>
      <c r="K185" s="1554"/>
      <c r="M185" s="1430"/>
      <c r="N185" s="1431"/>
      <c r="O185" s="1062" t="s">
        <v>473</v>
      </c>
      <c r="P185" s="1062"/>
      <c r="Q185" s="1062"/>
      <c r="R185" s="1135" t="s">
        <v>1235</v>
      </c>
      <c r="S185" s="1544"/>
      <c r="T185" s="1544"/>
      <c r="U185" s="1544"/>
      <c r="V185" s="1545"/>
    </row>
    <row r="186" spans="2:22" ht="35.25" customHeight="1" x14ac:dyDescent="0.2">
      <c r="B186" s="1430"/>
      <c r="C186" s="1431"/>
      <c r="D186" s="1181" t="s">
        <v>261</v>
      </c>
      <c r="E186" s="1181"/>
      <c r="F186" s="1181"/>
      <c r="G186" s="1179" t="s">
        <v>24</v>
      </c>
      <c r="H186" s="1179"/>
      <c r="I186" s="1179"/>
      <c r="J186" s="1179"/>
      <c r="K186" s="1180"/>
      <c r="M186" s="1430"/>
      <c r="N186" s="1431"/>
      <c r="O186" s="1546" t="s">
        <v>261</v>
      </c>
      <c r="P186" s="1424"/>
      <c r="Q186" s="1425"/>
      <c r="R186" s="1547" t="s">
        <v>24</v>
      </c>
      <c r="S186" s="1441"/>
      <c r="T186" s="1441"/>
      <c r="U186" s="1441"/>
      <c r="V186" s="1548"/>
    </row>
    <row r="187" spans="2:22" ht="27" customHeight="1" x14ac:dyDescent="0.2">
      <c r="B187" s="1430"/>
      <c r="C187" s="1431"/>
      <c r="D187" s="1528" t="s">
        <v>1668</v>
      </c>
      <c r="E187" s="1529"/>
      <c r="F187" s="1529"/>
      <c r="G187" s="1529"/>
      <c r="H187" s="1529"/>
      <c r="I187" s="1529"/>
      <c r="J187" s="1529"/>
      <c r="K187" s="1530"/>
      <c r="M187" s="1430"/>
      <c r="N187" s="1431"/>
      <c r="O187" s="1528" t="s">
        <v>1668</v>
      </c>
      <c r="P187" s="1529"/>
      <c r="Q187" s="1529"/>
      <c r="R187" s="1529"/>
      <c r="S187" s="1529"/>
      <c r="T187" s="1529"/>
      <c r="U187" s="1529"/>
      <c r="V187" s="1530"/>
    </row>
    <row r="188" spans="2:22" ht="37.5" customHeight="1" x14ac:dyDescent="0.2">
      <c r="B188" s="1430"/>
      <c r="C188" s="1431"/>
      <c r="D188" s="1083" t="s">
        <v>473</v>
      </c>
      <c r="E188" s="1083"/>
      <c r="F188" s="1083"/>
      <c r="G188" s="1060" t="s">
        <v>494</v>
      </c>
      <c r="H188" s="1553"/>
      <c r="I188" s="1553"/>
      <c r="J188" s="1553"/>
      <c r="K188" s="1554"/>
      <c r="M188" s="1430"/>
      <c r="N188" s="1431"/>
      <c r="O188" s="1062" t="s">
        <v>473</v>
      </c>
      <c r="P188" s="1062"/>
      <c r="Q188" s="1062"/>
      <c r="R188" s="1135" t="s">
        <v>1235</v>
      </c>
      <c r="S188" s="1544"/>
      <c r="T188" s="1544"/>
      <c r="U188" s="1544"/>
      <c r="V188" s="1545"/>
    </row>
    <row r="189" spans="2:22" ht="37.5" customHeight="1" thickBot="1" x14ac:dyDescent="0.25">
      <c r="B189" s="1432"/>
      <c r="C189" s="1433"/>
      <c r="D189" s="1181" t="s">
        <v>340</v>
      </c>
      <c r="E189" s="1181"/>
      <c r="F189" s="1181"/>
      <c r="G189" s="1179" t="s">
        <v>24</v>
      </c>
      <c r="H189" s="1179"/>
      <c r="I189" s="1179"/>
      <c r="J189" s="1179"/>
      <c r="K189" s="1180"/>
      <c r="M189" s="1432"/>
      <c r="N189" s="1433"/>
      <c r="O189" s="1546" t="s">
        <v>340</v>
      </c>
      <c r="P189" s="1424"/>
      <c r="Q189" s="1425"/>
      <c r="R189" s="1547" t="s">
        <v>24</v>
      </c>
      <c r="S189" s="1441"/>
      <c r="T189" s="1441"/>
      <c r="U189" s="1441"/>
      <c r="V189" s="1548"/>
    </row>
    <row r="190" spans="2:22" ht="57.75" customHeight="1" x14ac:dyDescent="0.2">
      <c r="B190" s="1428" t="s">
        <v>279</v>
      </c>
      <c r="C190" s="1429"/>
      <c r="D190" s="1593" t="s">
        <v>2240</v>
      </c>
      <c r="E190" s="1666"/>
      <c r="F190" s="1666"/>
      <c r="G190" s="1666"/>
      <c r="H190" s="1666"/>
      <c r="I190" s="1666"/>
      <c r="J190" s="1666"/>
      <c r="K190" s="1667"/>
      <c r="M190" s="1428" t="s">
        <v>288</v>
      </c>
      <c r="N190" s="1429"/>
      <c r="O190" s="1593" t="s">
        <v>2241</v>
      </c>
      <c r="P190" s="1604"/>
      <c r="Q190" s="1604"/>
      <c r="R190" s="1604"/>
      <c r="S190" s="1604"/>
      <c r="T190" s="1604"/>
      <c r="U190" s="1604"/>
      <c r="V190" s="1605"/>
    </row>
    <row r="191" spans="2:22" ht="42" customHeight="1" thickBot="1" x14ac:dyDescent="0.25">
      <c r="B191" s="1432"/>
      <c r="C191" s="1433"/>
      <c r="D191" s="1083" t="s">
        <v>473</v>
      </c>
      <c r="E191" s="1083"/>
      <c r="F191" s="1083"/>
      <c r="G191" s="1060" t="s">
        <v>494</v>
      </c>
      <c r="H191" s="1553"/>
      <c r="I191" s="1553"/>
      <c r="J191" s="1553"/>
      <c r="K191" s="1554"/>
      <c r="M191" s="1432"/>
      <c r="N191" s="1433"/>
      <c r="O191" s="1062" t="s">
        <v>473</v>
      </c>
      <c r="P191" s="1062"/>
      <c r="Q191" s="1062"/>
      <c r="R191" s="1135" t="s">
        <v>1235</v>
      </c>
      <c r="S191" s="1544"/>
      <c r="T191" s="1544"/>
      <c r="U191" s="1544"/>
      <c r="V191" s="1545"/>
    </row>
    <row r="192" spans="2:22" ht="39" customHeight="1" thickBot="1" x14ac:dyDescent="0.25">
      <c r="B192" s="1445" t="s">
        <v>290</v>
      </c>
      <c r="C192" s="1446"/>
      <c r="D192" s="1663" t="s">
        <v>280</v>
      </c>
      <c r="E192" s="1664"/>
      <c r="F192" s="1664"/>
      <c r="G192" s="1664"/>
      <c r="H192" s="1664"/>
      <c r="I192" s="1664"/>
      <c r="J192" s="1664"/>
      <c r="K192" s="1665"/>
      <c r="M192" s="1531" t="s">
        <v>289</v>
      </c>
      <c r="N192" s="1532"/>
      <c r="O192" s="1606" t="s">
        <v>319</v>
      </c>
      <c r="P192" s="1606"/>
      <c r="Q192" s="1606"/>
      <c r="R192" s="1606"/>
      <c r="S192" s="1606"/>
      <c r="T192" s="1606"/>
      <c r="U192" s="1606"/>
      <c r="V192" s="1607"/>
    </row>
    <row r="193" spans="2:11" ht="21.75" customHeight="1" thickBot="1" x14ac:dyDescent="0.25">
      <c r="B193" s="139"/>
      <c r="C193" s="139"/>
      <c r="D193" s="140"/>
      <c r="E193" s="140"/>
      <c r="F193" s="140"/>
      <c r="G193" s="140"/>
      <c r="H193" s="140"/>
      <c r="I193" s="140"/>
      <c r="J193" s="140"/>
      <c r="K193" s="140"/>
    </row>
    <row r="194" spans="2:11" ht="32.1" customHeight="1" thickBot="1" x14ac:dyDescent="0.25">
      <c r="B194" s="1139" t="s">
        <v>1701</v>
      </c>
      <c r="C194" s="1140"/>
      <c r="D194" s="1140"/>
      <c r="E194" s="1140"/>
      <c r="F194" s="1140"/>
      <c r="G194" s="1140"/>
      <c r="H194" s="1140"/>
      <c r="I194" s="1140"/>
      <c r="J194" s="1140"/>
      <c r="K194" s="1141"/>
    </row>
    <row r="195" spans="2:11" ht="27.75" customHeight="1" thickBot="1" x14ac:dyDescent="0.25">
      <c r="B195" s="1399" t="s">
        <v>2235</v>
      </c>
      <c r="C195" s="1400"/>
      <c r="D195" s="1437" t="s">
        <v>2233</v>
      </c>
      <c r="E195" s="1437"/>
      <c r="F195" s="1437"/>
      <c r="G195" s="1438" t="s">
        <v>2234</v>
      </c>
      <c r="H195" s="1400"/>
      <c r="I195" s="1400"/>
      <c r="J195" s="1400"/>
      <c r="K195" s="1439"/>
    </row>
    <row r="196" spans="2:11" ht="27" customHeight="1" thickBot="1" x14ac:dyDescent="0.25">
      <c r="B196" s="1558" t="s">
        <v>302</v>
      </c>
      <c r="C196" s="1559"/>
      <c r="D196" s="1537" t="s">
        <v>1667</v>
      </c>
      <c r="E196" s="1538"/>
      <c r="F196" s="1538"/>
      <c r="G196" s="1538"/>
      <c r="H196" s="1538"/>
      <c r="I196" s="1538"/>
      <c r="J196" s="1538"/>
      <c r="K196" s="1539"/>
    </row>
    <row r="197" spans="2:11" ht="38.25" customHeight="1" thickBot="1" x14ac:dyDescent="0.25">
      <c r="B197" s="1558"/>
      <c r="C197" s="1559"/>
      <c r="D197" s="1423" t="s">
        <v>260</v>
      </c>
      <c r="E197" s="1424"/>
      <c r="F197" s="1425"/>
      <c r="G197" s="1440" t="s">
        <v>343</v>
      </c>
      <c r="H197" s="1441"/>
      <c r="I197" s="1441"/>
      <c r="J197" s="1441"/>
      <c r="K197" s="1442"/>
    </row>
    <row r="198" spans="2:11" ht="37.5" customHeight="1" thickBot="1" x14ac:dyDescent="0.25">
      <c r="B198" s="1558"/>
      <c r="C198" s="1559"/>
      <c r="D198" s="1062" t="s">
        <v>165</v>
      </c>
      <c r="E198" s="1062"/>
      <c r="F198" s="1062"/>
      <c r="G198" s="1133" t="s">
        <v>1366</v>
      </c>
      <c r="H198" s="1133"/>
      <c r="I198" s="1133"/>
      <c r="J198" s="1133"/>
      <c r="K198" s="1134"/>
    </row>
    <row r="199" spans="2:11" ht="40.5" customHeight="1" thickBot="1" x14ac:dyDescent="0.25">
      <c r="B199" s="1558"/>
      <c r="C199" s="1559"/>
      <c r="D199" s="1096" t="s">
        <v>261</v>
      </c>
      <c r="E199" s="1097"/>
      <c r="F199" s="1518"/>
      <c r="G199" s="1049" t="s">
        <v>1376</v>
      </c>
      <c r="H199" s="1144"/>
      <c r="I199" s="1144"/>
      <c r="J199" s="1144"/>
      <c r="K199" s="1156"/>
    </row>
    <row r="200" spans="2:11" ht="27" customHeight="1" thickBot="1" x14ac:dyDescent="0.25">
      <c r="B200" s="1558" t="s">
        <v>303</v>
      </c>
      <c r="C200" s="1559"/>
      <c r="D200" s="1537" t="s">
        <v>1667</v>
      </c>
      <c r="E200" s="1538"/>
      <c r="F200" s="1538"/>
      <c r="G200" s="1538"/>
      <c r="H200" s="1538"/>
      <c r="I200" s="1538"/>
      <c r="J200" s="1538"/>
      <c r="K200" s="1539"/>
    </row>
    <row r="201" spans="2:11" ht="36" customHeight="1" thickBot="1" x14ac:dyDescent="0.25">
      <c r="B201" s="1558"/>
      <c r="C201" s="1559"/>
      <c r="D201" s="1423" t="s">
        <v>260</v>
      </c>
      <c r="E201" s="1424"/>
      <c r="F201" s="1425"/>
      <c r="G201" s="1426" t="s">
        <v>2348</v>
      </c>
      <c r="H201" s="1136"/>
      <c r="I201" s="1136"/>
      <c r="J201" s="1136"/>
      <c r="K201" s="1427"/>
    </row>
    <row r="202" spans="2:11" ht="39.75" customHeight="1" thickBot="1" x14ac:dyDescent="0.25">
      <c r="B202" s="1558"/>
      <c r="C202" s="1559"/>
      <c r="D202" s="1062" t="s">
        <v>165</v>
      </c>
      <c r="E202" s="1062"/>
      <c r="F202" s="1062"/>
      <c r="G202" s="1060" t="s">
        <v>585</v>
      </c>
      <c r="H202" s="1060"/>
      <c r="I202" s="1060"/>
      <c r="J202" s="1060"/>
      <c r="K202" s="1061"/>
    </row>
    <row r="203" spans="2:11" ht="39.75" customHeight="1" thickBot="1" x14ac:dyDescent="0.25">
      <c r="B203" s="1558"/>
      <c r="C203" s="1559"/>
      <c r="D203" s="1423" t="s">
        <v>261</v>
      </c>
      <c r="E203" s="1424"/>
      <c r="F203" s="1425"/>
      <c r="G203" s="1440" t="s">
        <v>35</v>
      </c>
      <c r="H203" s="1441"/>
      <c r="I203" s="1441"/>
      <c r="J203" s="1441"/>
      <c r="K203" s="1442"/>
    </row>
    <row r="204" spans="2:11" ht="27" customHeight="1" thickBot="1" x14ac:dyDescent="0.25">
      <c r="B204" s="1558" t="s">
        <v>304</v>
      </c>
      <c r="C204" s="1559"/>
      <c r="D204" s="1537" t="s">
        <v>1667</v>
      </c>
      <c r="E204" s="1538"/>
      <c r="F204" s="1538"/>
      <c r="G204" s="1538"/>
      <c r="H204" s="1538"/>
      <c r="I204" s="1538"/>
      <c r="J204" s="1538"/>
      <c r="K204" s="1539"/>
    </row>
    <row r="205" spans="2:11" ht="39" customHeight="1" thickBot="1" x14ac:dyDescent="0.25">
      <c r="B205" s="1558"/>
      <c r="C205" s="1559"/>
      <c r="D205" s="1423" t="s">
        <v>260</v>
      </c>
      <c r="E205" s="1424"/>
      <c r="F205" s="1425"/>
      <c r="G205" s="1440" t="s">
        <v>341</v>
      </c>
      <c r="H205" s="1441"/>
      <c r="I205" s="1441"/>
      <c r="J205" s="1441"/>
      <c r="K205" s="1442"/>
    </row>
    <row r="206" spans="2:11" ht="39.75" customHeight="1" thickBot="1" x14ac:dyDescent="0.25">
      <c r="B206" s="1558"/>
      <c r="C206" s="1559"/>
      <c r="D206" s="1062" t="s">
        <v>165</v>
      </c>
      <c r="E206" s="1062"/>
      <c r="F206" s="1062"/>
      <c r="G206" s="1060" t="s">
        <v>585</v>
      </c>
      <c r="H206" s="1060"/>
      <c r="I206" s="1060"/>
      <c r="J206" s="1060"/>
      <c r="K206" s="1061"/>
    </row>
    <row r="207" spans="2:11" ht="40.5" customHeight="1" thickBot="1" x14ac:dyDescent="0.25">
      <c r="B207" s="1558"/>
      <c r="C207" s="1559"/>
      <c r="D207" s="1423" t="s">
        <v>261</v>
      </c>
      <c r="E207" s="1424"/>
      <c r="F207" s="1425"/>
      <c r="G207" s="1440" t="s">
        <v>495</v>
      </c>
      <c r="H207" s="1441"/>
      <c r="I207" s="1441"/>
      <c r="J207" s="1441"/>
      <c r="K207" s="1442"/>
    </row>
    <row r="208" spans="2:11" ht="27" customHeight="1" thickBot="1" x14ac:dyDescent="0.25">
      <c r="B208" s="1558" t="s">
        <v>305</v>
      </c>
      <c r="C208" s="1559"/>
      <c r="D208" s="1537" t="s">
        <v>1667</v>
      </c>
      <c r="E208" s="1538"/>
      <c r="F208" s="1538"/>
      <c r="G208" s="1538"/>
      <c r="H208" s="1538"/>
      <c r="I208" s="1538"/>
      <c r="J208" s="1538"/>
      <c r="K208" s="1539"/>
    </row>
    <row r="209" spans="1:23" ht="35.25" customHeight="1" thickBot="1" x14ac:dyDescent="0.25">
      <c r="B209" s="1558"/>
      <c r="C209" s="1559"/>
      <c r="D209" s="1423" t="s">
        <v>260</v>
      </c>
      <c r="E209" s="1424"/>
      <c r="F209" s="1425"/>
      <c r="G209" s="1440" t="s">
        <v>342</v>
      </c>
      <c r="H209" s="1441"/>
      <c r="I209" s="1441"/>
      <c r="J209" s="1441"/>
      <c r="K209" s="1442"/>
    </row>
    <row r="210" spans="1:23" ht="35.25" customHeight="1" thickBot="1" x14ac:dyDescent="0.25">
      <c r="B210" s="1558"/>
      <c r="C210" s="1559"/>
      <c r="D210" s="1062" t="s">
        <v>165</v>
      </c>
      <c r="E210" s="1062"/>
      <c r="F210" s="1062"/>
      <c r="G210" s="1060" t="s">
        <v>585</v>
      </c>
      <c r="H210" s="1060"/>
      <c r="I210" s="1060"/>
      <c r="J210" s="1060"/>
      <c r="K210" s="1061"/>
    </row>
    <row r="211" spans="1:23" ht="36" customHeight="1" thickBot="1" x14ac:dyDescent="0.25">
      <c r="B211" s="1558"/>
      <c r="C211" s="1559"/>
      <c r="D211" s="1423" t="s">
        <v>261</v>
      </c>
      <c r="E211" s="1424"/>
      <c r="F211" s="1425"/>
      <c r="G211" s="1440" t="s">
        <v>495</v>
      </c>
      <c r="H211" s="1441"/>
      <c r="I211" s="1441"/>
      <c r="J211" s="1441"/>
      <c r="K211" s="1442"/>
    </row>
    <row r="212" spans="1:23" ht="27" customHeight="1" thickBot="1" x14ac:dyDescent="0.25">
      <c r="B212" s="1558" t="s">
        <v>306</v>
      </c>
      <c r="C212" s="1559"/>
      <c r="D212" s="1537" t="s">
        <v>1667</v>
      </c>
      <c r="E212" s="1538"/>
      <c r="F212" s="1538"/>
      <c r="G212" s="1538"/>
      <c r="H212" s="1538"/>
      <c r="I212" s="1538"/>
      <c r="J212" s="1538"/>
      <c r="K212" s="1539"/>
    </row>
    <row r="213" spans="1:23" ht="36" customHeight="1" thickBot="1" x14ac:dyDescent="0.25">
      <c r="B213" s="1558"/>
      <c r="C213" s="1559"/>
      <c r="D213" s="1423" t="s">
        <v>260</v>
      </c>
      <c r="E213" s="1424"/>
      <c r="F213" s="1425"/>
      <c r="G213" s="1440" t="s">
        <v>266</v>
      </c>
      <c r="H213" s="1441"/>
      <c r="I213" s="1441"/>
      <c r="J213" s="1441"/>
      <c r="K213" s="1442"/>
    </row>
    <row r="214" spans="1:23" ht="36" customHeight="1" thickBot="1" x14ac:dyDescent="0.25">
      <c r="B214" s="1558"/>
      <c r="C214" s="1559"/>
      <c r="D214" s="1062" t="s">
        <v>165</v>
      </c>
      <c r="E214" s="1062"/>
      <c r="F214" s="1062"/>
      <c r="G214" s="1060" t="s">
        <v>585</v>
      </c>
      <c r="H214" s="1060"/>
      <c r="I214" s="1060"/>
      <c r="J214" s="1060"/>
      <c r="K214" s="1061"/>
    </row>
    <row r="215" spans="1:23" ht="40.5" customHeight="1" thickBot="1" x14ac:dyDescent="0.25">
      <c r="B215" s="1558"/>
      <c r="C215" s="1559"/>
      <c r="D215" s="1423" t="s">
        <v>261</v>
      </c>
      <c r="E215" s="1424"/>
      <c r="F215" s="1425"/>
      <c r="G215" s="1440" t="s">
        <v>495</v>
      </c>
      <c r="H215" s="1441"/>
      <c r="I215" s="1441"/>
      <c r="J215" s="1441"/>
      <c r="K215" s="1442"/>
    </row>
    <row r="216" spans="1:23" ht="27" customHeight="1" thickBot="1" x14ac:dyDescent="0.25">
      <c r="B216" s="1558" t="s">
        <v>307</v>
      </c>
      <c r="C216" s="1559"/>
      <c r="D216" s="1537" t="s">
        <v>1667</v>
      </c>
      <c r="E216" s="1538"/>
      <c r="F216" s="1538"/>
      <c r="G216" s="1538"/>
      <c r="H216" s="1538"/>
      <c r="I216" s="1538"/>
      <c r="J216" s="1538"/>
      <c r="K216" s="1539"/>
    </row>
    <row r="217" spans="1:23" ht="39.75" customHeight="1" thickBot="1" x14ac:dyDescent="0.25">
      <c r="B217" s="1558"/>
      <c r="C217" s="1559"/>
      <c r="D217" s="1062" t="s">
        <v>165</v>
      </c>
      <c r="E217" s="1062"/>
      <c r="F217" s="1062"/>
      <c r="G217" s="1133" t="s">
        <v>496</v>
      </c>
      <c r="H217" s="1092"/>
      <c r="I217" s="1092"/>
      <c r="J217" s="1092"/>
      <c r="K217" s="1093"/>
    </row>
    <row r="218" spans="1:23" ht="43.5" customHeight="1" thickBot="1" x14ac:dyDescent="0.25">
      <c r="B218" s="1558"/>
      <c r="C218" s="1559"/>
      <c r="D218" s="1423" t="s">
        <v>261</v>
      </c>
      <c r="E218" s="1424"/>
      <c r="F218" s="1425"/>
      <c r="G218" s="1440" t="s">
        <v>495</v>
      </c>
      <c r="H218" s="1441"/>
      <c r="I218" s="1441"/>
      <c r="J218" s="1441"/>
      <c r="K218" s="1442"/>
    </row>
    <row r="219" spans="1:23" ht="27" customHeight="1" thickBot="1" x14ac:dyDescent="0.25">
      <c r="B219" s="1558" t="s">
        <v>308</v>
      </c>
      <c r="C219" s="1559"/>
      <c r="D219" s="1537" t="s">
        <v>1667</v>
      </c>
      <c r="E219" s="1538"/>
      <c r="F219" s="1538"/>
      <c r="G219" s="1538"/>
      <c r="H219" s="1538"/>
      <c r="I219" s="1538"/>
      <c r="J219" s="1538"/>
      <c r="K219" s="1539"/>
    </row>
    <row r="220" spans="1:23" ht="49.5" customHeight="1" thickBot="1" x14ac:dyDescent="0.25">
      <c r="B220" s="1558"/>
      <c r="C220" s="1559"/>
      <c r="D220" s="1560" t="s">
        <v>261</v>
      </c>
      <c r="E220" s="1561"/>
      <c r="F220" s="1562"/>
      <c r="G220" s="1555" t="s">
        <v>24</v>
      </c>
      <c r="H220" s="1556"/>
      <c r="I220" s="1556"/>
      <c r="J220" s="1556"/>
      <c r="K220" s="1557"/>
    </row>
    <row r="221" spans="1:23" ht="28.5" customHeight="1" thickBot="1" x14ac:dyDescent="0.25">
      <c r="B221" s="1558" t="s">
        <v>309</v>
      </c>
      <c r="C221" s="1559"/>
      <c r="D221" s="1522" t="s">
        <v>2242</v>
      </c>
      <c r="E221" s="1523"/>
      <c r="F221" s="1523"/>
      <c r="G221" s="1523"/>
      <c r="H221" s="1523"/>
      <c r="I221" s="1523"/>
      <c r="J221" s="1523"/>
      <c r="K221" s="1524"/>
    </row>
    <row r="222" spans="1:23" ht="32.25" customHeight="1" thickBot="1" x14ac:dyDescent="0.25">
      <c r="B222" s="1558"/>
      <c r="C222" s="1559"/>
      <c r="D222" s="1525"/>
      <c r="E222" s="1526"/>
      <c r="F222" s="1526"/>
      <c r="G222" s="1526"/>
      <c r="H222" s="1526"/>
      <c r="I222" s="1526"/>
      <c r="J222" s="1526"/>
      <c r="K222" s="1527"/>
      <c r="W222" s="55"/>
    </row>
    <row r="223" spans="1:23" ht="26.25" customHeight="1" thickBot="1" x14ac:dyDescent="0.25">
      <c r="A223" s="55"/>
      <c r="B223" s="1558" t="s">
        <v>310</v>
      </c>
      <c r="C223" s="1559"/>
      <c r="D223" s="1563" t="s">
        <v>318</v>
      </c>
      <c r="E223" s="1564"/>
      <c r="F223" s="1564"/>
      <c r="G223" s="1564"/>
      <c r="H223" s="1564"/>
      <c r="I223" s="1564"/>
      <c r="J223" s="1564"/>
      <c r="K223" s="1565"/>
      <c r="L223" s="55"/>
    </row>
    <row r="224" spans="1:23" ht="27.75" customHeight="1" thickBot="1" x14ac:dyDescent="0.25">
      <c r="B224" s="1558"/>
      <c r="C224" s="1559"/>
      <c r="D224" s="1566"/>
      <c r="E224" s="1567"/>
      <c r="F224" s="1567"/>
      <c r="G224" s="1567"/>
      <c r="H224" s="1567"/>
      <c r="I224" s="1567"/>
      <c r="J224" s="1567"/>
      <c r="K224" s="1568"/>
    </row>
    <row r="225" spans="2:22" ht="16.5" customHeight="1" x14ac:dyDescent="0.2"/>
    <row r="226" spans="2:22" ht="15" thickBot="1" x14ac:dyDescent="0.25"/>
    <row r="227" spans="2:22" ht="32.1" customHeight="1" thickBot="1" x14ac:dyDescent="0.25">
      <c r="B227" s="1139" t="s">
        <v>1702</v>
      </c>
      <c r="C227" s="1140"/>
      <c r="D227" s="1140"/>
      <c r="E227" s="1140"/>
      <c r="F227" s="1140"/>
      <c r="G227" s="1140"/>
      <c r="H227" s="1140"/>
      <c r="I227" s="1140"/>
      <c r="J227" s="1140"/>
      <c r="K227" s="1141"/>
      <c r="M227" s="1139" t="s">
        <v>1703</v>
      </c>
      <c r="N227" s="1140"/>
      <c r="O227" s="1140"/>
      <c r="P227" s="1140"/>
      <c r="Q227" s="1140"/>
      <c r="R227" s="1140"/>
      <c r="S227" s="1140"/>
      <c r="T227" s="1140"/>
      <c r="U227" s="1140"/>
      <c r="V227" s="1141"/>
    </row>
    <row r="228" spans="2:22" ht="30" customHeight="1" thickBot="1" x14ac:dyDescent="0.25">
      <c r="B228" s="1399" t="s">
        <v>2235</v>
      </c>
      <c r="C228" s="1400"/>
      <c r="D228" s="1437" t="s">
        <v>2233</v>
      </c>
      <c r="E228" s="1437"/>
      <c r="F228" s="1437"/>
      <c r="G228" s="1438" t="s">
        <v>2234</v>
      </c>
      <c r="H228" s="1400"/>
      <c r="I228" s="1400"/>
      <c r="J228" s="1400"/>
      <c r="K228" s="1439"/>
      <c r="M228" s="1399" t="s">
        <v>2235</v>
      </c>
      <c r="N228" s="1400"/>
      <c r="O228" s="1437" t="s">
        <v>2233</v>
      </c>
      <c r="P228" s="1437"/>
      <c r="Q228" s="1437"/>
      <c r="R228" s="1438" t="s">
        <v>2234</v>
      </c>
      <c r="S228" s="1400"/>
      <c r="T228" s="1400"/>
      <c r="U228" s="1400"/>
      <c r="V228" s="1439"/>
    </row>
    <row r="229" spans="2:22" ht="27" customHeight="1" thickBot="1" x14ac:dyDescent="0.25">
      <c r="B229" s="1569" t="s">
        <v>311</v>
      </c>
      <c r="C229" s="1570"/>
      <c r="D229" s="1394" t="s">
        <v>1704</v>
      </c>
      <c r="E229" s="1596"/>
      <c r="F229" s="1596"/>
      <c r="G229" s="1596"/>
      <c r="H229" s="1596"/>
      <c r="I229" s="1596"/>
      <c r="J229" s="1596"/>
      <c r="K229" s="1597"/>
      <c r="M229" s="1582" t="s">
        <v>315</v>
      </c>
      <c r="N229" s="1583"/>
      <c r="O229" s="1434" t="s">
        <v>1704</v>
      </c>
      <c r="P229" s="1584"/>
      <c r="Q229" s="1584"/>
      <c r="R229" s="1584"/>
      <c r="S229" s="1584"/>
      <c r="T229" s="1584"/>
      <c r="U229" s="1584"/>
      <c r="V229" s="1585"/>
    </row>
    <row r="230" spans="2:22" ht="33.75" customHeight="1" thickBot="1" x14ac:dyDescent="0.25">
      <c r="B230" s="1571"/>
      <c r="C230" s="1572"/>
      <c r="D230" s="1552" t="s">
        <v>312</v>
      </c>
      <c r="E230" s="1552"/>
      <c r="F230" s="1552"/>
      <c r="G230" s="1540" t="s">
        <v>22</v>
      </c>
      <c r="H230" s="1540"/>
      <c r="I230" s="1540"/>
      <c r="J230" s="1540"/>
      <c r="K230" s="1541"/>
      <c r="M230" s="1558"/>
      <c r="N230" s="1559"/>
      <c r="O230" s="1423" t="s">
        <v>312</v>
      </c>
      <c r="P230" s="1424"/>
      <c r="Q230" s="1425"/>
      <c r="R230" s="1440" t="s">
        <v>1236</v>
      </c>
      <c r="S230" s="1586"/>
      <c r="T230" s="1586"/>
      <c r="U230" s="1586"/>
      <c r="V230" s="1587"/>
    </row>
    <row r="231" spans="2:22" ht="32.25" customHeight="1" thickBot="1" x14ac:dyDescent="0.25">
      <c r="B231" s="1571"/>
      <c r="C231" s="1572"/>
      <c r="D231" s="1060" t="s">
        <v>497</v>
      </c>
      <c r="E231" s="1060"/>
      <c r="F231" s="1060"/>
      <c r="G231" s="1060" t="s">
        <v>1709</v>
      </c>
      <c r="H231" s="1060"/>
      <c r="I231" s="1060"/>
      <c r="J231" s="1060"/>
      <c r="K231" s="1061"/>
      <c r="M231" s="1558"/>
      <c r="N231" s="1559"/>
      <c r="O231" s="1060" t="s">
        <v>497</v>
      </c>
      <c r="P231" s="1060"/>
      <c r="Q231" s="1060"/>
      <c r="R231" s="1060" t="s">
        <v>1709</v>
      </c>
      <c r="S231" s="1060"/>
      <c r="T231" s="1060"/>
      <c r="U231" s="1060"/>
      <c r="V231" s="1061"/>
    </row>
    <row r="232" spans="2:22" ht="35.25" customHeight="1" thickBot="1" x14ac:dyDescent="0.25">
      <c r="B232" s="1573"/>
      <c r="C232" s="1574"/>
      <c r="D232" s="1671" t="s">
        <v>313</v>
      </c>
      <c r="E232" s="1671"/>
      <c r="F232" s="1671"/>
      <c r="G232" s="1672" t="s">
        <v>314</v>
      </c>
      <c r="H232" s="1673"/>
      <c r="I232" s="1673"/>
      <c r="J232" s="1673"/>
      <c r="K232" s="1674"/>
      <c r="M232" s="1558"/>
      <c r="N232" s="1559"/>
      <c r="O232" s="1542" t="s">
        <v>313</v>
      </c>
      <c r="P232" s="1542"/>
      <c r="Q232" s="1542"/>
      <c r="R232" s="1003" t="s">
        <v>314</v>
      </c>
      <c r="S232" s="1019"/>
      <c r="T232" s="1019"/>
      <c r="U232" s="1019"/>
      <c r="V232" s="1577"/>
    </row>
    <row r="233" spans="2:22" ht="19.5" customHeight="1" thickBot="1" x14ac:dyDescent="0.25">
      <c r="B233" s="1573"/>
      <c r="C233" s="1574"/>
      <c r="D233" s="1588" t="s">
        <v>1705</v>
      </c>
      <c r="E233" s="1589"/>
      <c r="F233" s="1589"/>
      <c r="G233" s="1589"/>
      <c r="H233" s="1589"/>
      <c r="I233" s="1589"/>
      <c r="J233" s="1589"/>
      <c r="K233" s="1590"/>
      <c r="M233" s="1558"/>
      <c r="N233" s="1559"/>
      <c r="O233" s="1588" t="s">
        <v>1705</v>
      </c>
      <c r="P233" s="1589"/>
      <c r="Q233" s="1589"/>
      <c r="R233" s="1589"/>
      <c r="S233" s="1589"/>
      <c r="T233" s="1589"/>
      <c r="U233" s="1589"/>
      <c r="V233" s="1590"/>
    </row>
    <row r="234" spans="2:22" ht="35.25" customHeight="1" thickBot="1" x14ac:dyDescent="0.25">
      <c r="B234" s="1573"/>
      <c r="C234" s="1574"/>
      <c r="D234" s="1668" t="s">
        <v>312</v>
      </c>
      <c r="E234" s="1580"/>
      <c r="F234" s="1669"/>
      <c r="G234" s="1426" t="s">
        <v>22</v>
      </c>
      <c r="H234" s="1136"/>
      <c r="I234" s="1136"/>
      <c r="J234" s="1136"/>
      <c r="K234" s="1427"/>
      <c r="M234" s="1558"/>
      <c r="N234" s="1559"/>
      <c r="O234" s="1668" t="s">
        <v>312</v>
      </c>
      <c r="P234" s="1580"/>
      <c r="Q234" s="1669"/>
      <c r="R234" s="1426" t="s">
        <v>1236</v>
      </c>
      <c r="S234" s="1544"/>
      <c r="T234" s="1544"/>
      <c r="U234" s="1544"/>
      <c r="V234" s="1670"/>
    </row>
    <row r="235" spans="2:22" ht="51" customHeight="1" thickBot="1" x14ac:dyDescent="0.25">
      <c r="B235" s="1573"/>
      <c r="C235" s="1574"/>
      <c r="D235" s="1579" t="s">
        <v>1152</v>
      </c>
      <c r="E235" s="1580"/>
      <c r="F235" s="1581"/>
      <c r="G235" s="1578" t="s">
        <v>1707</v>
      </c>
      <c r="H235" s="1136"/>
      <c r="I235" s="1136"/>
      <c r="J235" s="1136"/>
      <c r="K235" s="1427"/>
      <c r="M235" s="1558"/>
      <c r="N235" s="1559"/>
      <c r="O235" s="1579" t="s">
        <v>1152</v>
      </c>
      <c r="P235" s="1580"/>
      <c r="Q235" s="1581"/>
      <c r="R235" s="1578" t="s">
        <v>1707</v>
      </c>
      <c r="S235" s="1136"/>
      <c r="T235" s="1136"/>
      <c r="U235" s="1136"/>
      <c r="V235" s="1427"/>
    </row>
    <row r="236" spans="2:22" ht="37.5" customHeight="1" thickBot="1" x14ac:dyDescent="0.25">
      <c r="B236" s="1575"/>
      <c r="C236" s="1576"/>
      <c r="D236" s="1003" t="s">
        <v>497</v>
      </c>
      <c r="E236" s="1003"/>
      <c r="F236" s="1003"/>
      <c r="G236" s="1003" t="s">
        <v>15</v>
      </c>
      <c r="H236" s="1019"/>
      <c r="I236" s="1019"/>
      <c r="J236" s="1019"/>
      <c r="K236" s="1577"/>
      <c r="M236" s="1558"/>
      <c r="N236" s="1559"/>
      <c r="O236" s="1003" t="s">
        <v>497</v>
      </c>
      <c r="P236" s="1003"/>
      <c r="Q236" s="1003"/>
      <c r="R236" s="1003" t="s">
        <v>15</v>
      </c>
      <c r="S236" s="1019"/>
      <c r="T236" s="1019"/>
      <c r="U236" s="1019"/>
      <c r="V236" s="1577"/>
    </row>
    <row r="237" spans="2:22" ht="27" customHeight="1" thickBot="1" x14ac:dyDescent="0.25">
      <c r="B237" s="1582" t="s">
        <v>316</v>
      </c>
      <c r="C237" s="1583"/>
      <c r="D237" s="1394" t="s">
        <v>1704</v>
      </c>
      <c r="E237" s="1596"/>
      <c r="F237" s="1596"/>
      <c r="G237" s="1596"/>
      <c r="H237" s="1596"/>
      <c r="I237" s="1596"/>
      <c r="J237" s="1596"/>
      <c r="K237" s="1597"/>
      <c r="M237" s="1582" t="s">
        <v>317</v>
      </c>
      <c r="N237" s="1583"/>
      <c r="O237" s="1593" t="s">
        <v>1704</v>
      </c>
      <c r="P237" s="1594"/>
      <c r="Q237" s="1594"/>
      <c r="R237" s="1594"/>
      <c r="S237" s="1594"/>
      <c r="T237" s="1594"/>
      <c r="U237" s="1594"/>
      <c r="V237" s="1595"/>
    </row>
    <row r="238" spans="2:22" ht="33.75" customHeight="1" thickBot="1" x14ac:dyDescent="0.25">
      <c r="B238" s="1558"/>
      <c r="C238" s="1559"/>
      <c r="D238" s="1423" t="s">
        <v>312</v>
      </c>
      <c r="E238" s="1424"/>
      <c r="F238" s="1425"/>
      <c r="G238" s="1440" t="s">
        <v>22</v>
      </c>
      <c r="H238" s="1441"/>
      <c r="I238" s="1441"/>
      <c r="J238" s="1441"/>
      <c r="K238" s="1442"/>
      <c r="M238" s="1558"/>
      <c r="N238" s="1559"/>
      <c r="O238" s="1423" t="s">
        <v>312</v>
      </c>
      <c r="P238" s="1424"/>
      <c r="Q238" s="1425"/>
      <c r="R238" s="1440" t="s">
        <v>1236</v>
      </c>
      <c r="S238" s="1586"/>
      <c r="T238" s="1586"/>
      <c r="U238" s="1586"/>
      <c r="V238" s="1587"/>
    </row>
    <row r="239" spans="2:22" ht="79.5" customHeight="1" thickBot="1" x14ac:dyDescent="0.25">
      <c r="B239" s="1558"/>
      <c r="C239" s="1559"/>
      <c r="D239" s="1579" t="s">
        <v>1152</v>
      </c>
      <c r="E239" s="1580"/>
      <c r="F239" s="1581"/>
      <c r="G239" s="1578" t="s">
        <v>2243</v>
      </c>
      <c r="H239" s="1136"/>
      <c r="I239" s="1136"/>
      <c r="J239" s="1136"/>
      <c r="K239" s="1427"/>
      <c r="M239" s="1558"/>
      <c r="N239" s="1559"/>
      <c r="O239" s="1579" t="s">
        <v>1152</v>
      </c>
      <c r="P239" s="1580"/>
      <c r="Q239" s="1581"/>
      <c r="R239" s="1578" t="s">
        <v>2244</v>
      </c>
      <c r="S239" s="1136"/>
      <c r="T239" s="1136"/>
      <c r="U239" s="1136"/>
      <c r="V239" s="1427"/>
    </row>
    <row r="240" spans="2:22" ht="36" customHeight="1" thickBot="1" x14ac:dyDescent="0.25">
      <c r="B240" s="1558"/>
      <c r="C240" s="1559"/>
      <c r="D240" s="1060" t="s">
        <v>497</v>
      </c>
      <c r="E240" s="1060"/>
      <c r="F240" s="1060"/>
      <c r="G240" s="1060" t="s">
        <v>15</v>
      </c>
      <c r="H240" s="1553"/>
      <c r="I240" s="1553"/>
      <c r="J240" s="1553"/>
      <c r="K240" s="1554"/>
      <c r="M240" s="1558"/>
      <c r="N240" s="1559"/>
      <c r="O240" s="1060" t="s">
        <v>497</v>
      </c>
      <c r="P240" s="1060"/>
      <c r="Q240" s="1060"/>
      <c r="R240" s="1060" t="s">
        <v>15</v>
      </c>
      <c r="S240" s="1553"/>
      <c r="T240" s="1553"/>
      <c r="U240" s="1553"/>
      <c r="V240" s="1554"/>
    </row>
    <row r="241" spans="2:22" ht="35.25" customHeight="1" thickBot="1" x14ac:dyDescent="0.25">
      <c r="B241" s="1558" t="s">
        <v>322</v>
      </c>
      <c r="C241" s="1559"/>
      <c r="D241" s="1563" t="s">
        <v>336</v>
      </c>
      <c r="E241" s="1564"/>
      <c r="F241" s="1564"/>
      <c r="G241" s="1564"/>
      <c r="H241" s="1564"/>
      <c r="I241" s="1564"/>
      <c r="J241" s="1564"/>
      <c r="K241" s="1565"/>
      <c r="M241" s="1558" t="s">
        <v>323</v>
      </c>
      <c r="N241" s="1559"/>
      <c r="O241" s="1563" t="s">
        <v>1387</v>
      </c>
      <c r="P241" s="1564"/>
      <c r="Q241" s="1564"/>
      <c r="R241" s="1564"/>
      <c r="S241" s="1564"/>
      <c r="T241" s="1564"/>
      <c r="U241" s="1564"/>
      <c r="V241" s="1565"/>
    </row>
    <row r="242" spans="2:22" ht="35.25" customHeight="1" thickBot="1" x14ac:dyDescent="0.25">
      <c r="B242" s="1632" t="s">
        <v>320</v>
      </c>
      <c r="C242" s="1633"/>
      <c r="D242" s="1591" t="s">
        <v>337</v>
      </c>
      <c r="E242" s="1591"/>
      <c r="F242" s="1591"/>
      <c r="G242" s="1591"/>
      <c r="H242" s="1591"/>
      <c r="I242" s="1591"/>
      <c r="J242" s="1591"/>
      <c r="K242" s="1592"/>
      <c r="M242" s="1558" t="s">
        <v>1383</v>
      </c>
      <c r="N242" s="1559"/>
      <c r="O242" s="1563" t="s">
        <v>1384</v>
      </c>
      <c r="P242" s="1564"/>
      <c r="Q242" s="1564"/>
      <c r="R242" s="1564"/>
      <c r="S242" s="1564"/>
      <c r="T242" s="1564"/>
      <c r="U242" s="1564"/>
      <c r="V242" s="1565"/>
    </row>
    <row r="243" spans="2:22" ht="35.25" customHeight="1" thickBot="1" x14ac:dyDescent="0.25">
      <c r="M243" s="1632" t="s">
        <v>321</v>
      </c>
      <c r="N243" s="1633"/>
      <c r="O243" s="1591" t="s">
        <v>338</v>
      </c>
      <c r="P243" s="1591"/>
      <c r="Q243" s="1591"/>
      <c r="R243" s="1591"/>
      <c r="S243" s="1591"/>
      <c r="T243" s="1591"/>
      <c r="U243" s="1591"/>
      <c r="V243" s="1592"/>
    </row>
    <row r="244" spans="2:22" ht="39" customHeight="1" thickBot="1" x14ac:dyDescent="0.25">
      <c r="B244" s="1139" t="s">
        <v>1706</v>
      </c>
      <c r="C244" s="1140"/>
      <c r="D244" s="1140"/>
      <c r="E244" s="1140"/>
      <c r="F244" s="1140"/>
      <c r="G244" s="1140"/>
      <c r="H244" s="1140"/>
      <c r="I244" s="1140"/>
      <c r="J244" s="1140"/>
      <c r="K244" s="1141"/>
    </row>
    <row r="245" spans="2:22" ht="30.75" customHeight="1" thickBot="1" x14ac:dyDescent="0.25">
      <c r="B245" s="1399" t="s">
        <v>2235</v>
      </c>
      <c r="C245" s="1400"/>
      <c r="D245" s="1437" t="s">
        <v>2233</v>
      </c>
      <c r="E245" s="1437"/>
      <c r="F245" s="1437"/>
      <c r="G245" s="1438" t="s">
        <v>2234</v>
      </c>
      <c r="H245" s="1400"/>
      <c r="I245" s="1400"/>
      <c r="J245" s="1400"/>
      <c r="K245" s="1439"/>
    </row>
    <row r="246" spans="2:22" ht="4.5" customHeight="1" thickBot="1" x14ac:dyDescent="0.25">
      <c r="C246" s="436"/>
      <c r="D246" s="436"/>
      <c r="E246" s="436"/>
      <c r="F246" s="436"/>
      <c r="G246" s="436"/>
      <c r="H246" s="436"/>
      <c r="I246" s="436"/>
      <c r="J246" s="436"/>
      <c r="K246" s="436"/>
    </row>
    <row r="247" spans="2:22" ht="41.25" customHeight="1" thickBot="1" x14ac:dyDescent="0.25">
      <c r="B247" s="1445" t="s">
        <v>1213</v>
      </c>
      <c r="C247" s="1446"/>
      <c r="D247" s="1629" t="s">
        <v>2345</v>
      </c>
      <c r="E247" s="1630"/>
      <c r="F247" s="1630"/>
      <c r="G247" s="1630"/>
      <c r="H247" s="1630"/>
      <c r="I247" s="1630"/>
      <c r="J247" s="1630"/>
      <c r="K247" s="1645"/>
    </row>
    <row r="248" spans="2:22" ht="6" customHeight="1" thickBot="1" x14ac:dyDescent="0.25">
      <c r="B248" s="435"/>
      <c r="C248" s="297"/>
      <c r="D248" s="437"/>
      <c r="E248" s="437"/>
      <c r="F248" s="437"/>
      <c r="G248" s="437"/>
      <c r="H248" s="437"/>
      <c r="I248" s="437"/>
      <c r="J248" s="437"/>
      <c r="K248" s="437"/>
    </row>
    <row r="249" spans="2:22" ht="42" customHeight="1" thickBot="1" x14ac:dyDescent="0.25">
      <c r="B249" s="1445" t="s">
        <v>1214</v>
      </c>
      <c r="C249" s="1446"/>
      <c r="D249" s="1629" t="s">
        <v>1215</v>
      </c>
      <c r="E249" s="1630"/>
      <c r="F249" s="1630"/>
      <c r="G249" s="1630"/>
      <c r="H249" s="1630"/>
      <c r="I249" s="1630"/>
      <c r="J249" s="1630"/>
      <c r="K249" s="1645"/>
    </row>
    <row r="250" spans="2:22" ht="3.75" customHeight="1" thickBot="1" x14ac:dyDescent="0.25">
      <c r="C250" s="297"/>
      <c r="D250" s="437"/>
      <c r="E250" s="437"/>
      <c r="F250" s="437"/>
      <c r="G250" s="437"/>
      <c r="H250" s="437"/>
      <c r="I250" s="437"/>
      <c r="J250" s="437"/>
      <c r="K250" s="437"/>
    </row>
    <row r="251" spans="2:22" ht="33" customHeight="1" thickBot="1" x14ac:dyDescent="0.25">
      <c r="B251" s="1445" t="s">
        <v>1216</v>
      </c>
      <c r="C251" s="1446"/>
      <c r="D251" s="1629" t="s">
        <v>1217</v>
      </c>
      <c r="E251" s="1630"/>
      <c r="F251" s="1630"/>
      <c r="G251" s="1630"/>
      <c r="H251" s="1630"/>
      <c r="I251" s="1630"/>
      <c r="J251" s="1630"/>
      <c r="K251" s="1645"/>
    </row>
    <row r="252" spans="2:22" ht="5.25" customHeight="1" thickBot="1" x14ac:dyDescent="0.25">
      <c r="C252" s="297"/>
      <c r="D252" s="437"/>
      <c r="E252" s="437"/>
      <c r="F252" s="437"/>
      <c r="G252" s="437"/>
      <c r="H252" s="437"/>
      <c r="I252" s="437"/>
      <c r="J252" s="437"/>
      <c r="K252" s="437"/>
    </row>
    <row r="253" spans="2:22" ht="28.5" customHeight="1" thickBot="1" x14ac:dyDescent="0.25">
      <c r="B253" s="1445" t="s">
        <v>1218</v>
      </c>
      <c r="C253" s="1446"/>
      <c r="D253" s="1629" t="s">
        <v>1219</v>
      </c>
      <c r="E253" s="1630"/>
      <c r="F253" s="1630"/>
      <c r="G253" s="1630"/>
      <c r="H253" s="1630"/>
      <c r="I253" s="1630"/>
      <c r="J253" s="1630"/>
      <c r="K253" s="1631"/>
    </row>
    <row r="254" spans="2:22" ht="6" customHeight="1" thickBot="1" x14ac:dyDescent="0.25">
      <c r="D254" s="437"/>
      <c r="E254" s="437"/>
      <c r="F254" s="437"/>
      <c r="G254" s="437"/>
      <c r="H254" s="437"/>
      <c r="I254" s="437"/>
      <c r="J254" s="437"/>
      <c r="K254" s="437"/>
    </row>
    <row r="255" spans="2:22" ht="48.75" customHeight="1" x14ac:dyDescent="0.2">
      <c r="B255" s="1428" t="s">
        <v>1220</v>
      </c>
      <c r="C255" s="1429"/>
      <c r="D255" s="1634" t="s">
        <v>2340</v>
      </c>
      <c r="E255" s="1635"/>
      <c r="F255" s="1635"/>
      <c r="G255" s="1635"/>
      <c r="H255" s="1635"/>
      <c r="I255" s="1635"/>
      <c r="J255" s="1635"/>
      <c r="K255" s="1636"/>
    </row>
    <row r="256" spans="2:22" ht="47.25" customHeight="1" thickBot="1" x14ac:dyDescent="0.25">
      <c r="B256" s="1432"/>
      <c r="C256" s="1433"/>
      <c r="D256" s="1647" t="s">
        <v>473</v>
      </c>
      <c r="E256" s="1648"/>
      <c r="F256" s="1649"/>
      <c r="G256" s="1640" t="s">
        <v>494</v>
      </c>
      <c r="H256" s="1641"/>
      <c r="I256" s="1641"/>
      <c r="J256" s="1641"/>
      <c r="K256" s="1642"/>
    </row>
    <row r="257" spans="2:11" ht="6" customHeight="1" thickBot="1" x14ac:dyDescent="0.25">
      <c r="C257" s="297"/>
      <c r="D257" s="297"/>
      <c r="E257" s="297"/>
      <c r="F257" s="297"/>
      <c r="G257" s="297"/>
      <c r="H257" s="297"/>
      <c r="I257" s="297"/>
      <c r="J257" s="297"/>
      <c r="K257" s="297"/>
    </row>
    <row r="258" spans="2:11" ht="24" customHeight="1" thickBot="1" x14ac:dyDescent="0.25">
      <c r="B258" s="1445" t="s">
        <v>1221</v>
      </c>
      <c r="C258" s="1446"/>
      <c r="D258" s="1629" t="s">
        <v>1222</v>
      </c>
      <c r="E258" s="1630"/>
      <c r="F258" s="1630"/>
      <c r="G258" s="1630"/>
      <c r="H258" s="1630"/>
      <c r="I258" s="1630"/>
      <c r="J258" s="1630"/>
      <c r="K258" s="1645"/>
    </row>
    <row r="259" spans="2:11" ht="7.5" customHeight="1" thickBot="1" x14ac:dyDescent="0.25"/>
    <row r="260" spans="2:11" ht="42" customHeight="1" x14ac:dyDescent="0.2">
      <c r="B260" s="1613" t="s">
        <v>1223</v>
      </c>
      <c r="C260" s="1614"/>
      <c r="D260" s="1652" t="s">
        <v>2340</v>
      </c>
      <c r="E260" s="1652"/>
      <c r="F260" s="1652"/>
      <c r="G260" s="1652"/>
      <c r="H260" s="1652"/>
      <c r="I260" s="1652"/>
      <c r="J260" s="1652"/>
      <c r="K260" s="1653"/>
    </row>
    <row r="261" spans="2:11" ht="42.75" customHeight="1" thickBot="1" x14ac:dyDescent="0.25">
      <c r="B261" s="1650"/>
      <c r="C261" s="1651"/>
      <c r="D261" s="1150" t="s">
        <v>473</v>
      </c>
      <c r="E261" s="1150"/>
      <c r="F261" s="1150"/>
      <c r="G261" s="1643" t="s">
        <v>1348</v>
      </c>
      <c r="H261" s="1643"/>
      <c r="I261" s="1643"/>
      <c r="J261" s="1643"/>
      <c r="K261" s="1644"/>
    </row>
    <row r="262" spans="2:11" ht="6" customHeight="1" thickBot="1" x14ac:dyDescent="0.25">
      <c r="C262" s="297"/>
      <c r="D262" s="297"/>
      <c r="E262" s="297"/>
      <c r="F262" s="297"/>
      <c r="G262" s="297"/>
      <c r="H262" s="297"/>
      <c r="I262" s="297"/>
      <c r="J262" s="297"/>
      <c r="K262" s="297"/>
    </row>
    <row r="263" spans="2:11" ht="27.75" customHeight="1" thickBot="1" x14ac:dyDescent="0.25">
      <c r="B263" s="1445" t="s">
        <v>1224</v>
      </c>
      <c r="C263" s="1446"/>
      <c r="D263" s="1629" t="s">
        <v>1225</v>
      </c>
      <c r="E263" s="1630"/>
      <c r="F263" s="1630"/>
      <c r="G263" s="1630"/>
      <c r="H263" s="1630"/>
      <c r="I263" s="1630"/>
      <c r="J263" s="1630"/>
      <c r="K263" s="1645"/>
    </row>
    <row r="264" spans="2:11" ht="6" customHeight="1" thickBot="1" x14ac:dyDescent="0.25">
      <c r="C264" s="297"/>
      <c r="D264" s="297"/>
      <c r="E264" s="297"/>
      <c r="F264" s="297"/>
      <c r="G264" s="297"/>
      <c r="H264" s="297"/>
      <c r="I264" s="297"/>
      <c r="J264" s="297"/>
      <c r="K264" s="297"/>
    </row>
    <row r="265" spans="2:11" ht="38.25" customHeight="1" thickBot="1" x14ac:dyDescent="0.25">
      <c r="B265" s="1445" t="s">
        <v>1226</v>
      </c>
      <c r="C265" s="1446"/>
      <c r="D265" s="1629" t="s">
        <v>2341</v>
      </c>
      <c r="E265" s="1630"/>
      <c r="F265" s="1630"/>
      <c r="G265" s="1630"/>
      <c r="H265" s="1630"/>
      <c r="I265" s="1630"/>
      <c r="J265" s="1630"/>
      <c r="K265" s="1645"/>
    </row>
    <row r="266" spans="2:11" ht="6" customHeight="1" thickBot="1" x14ac:dyDescent="0.25">
      <c r="C266" s="297"/>
      <c r="D266" s="437"/>
      <c r="E266" s="437"/>
      <c r="F266" s="437"/>
      <c r="G266" s="437"/>
      <c r="H266" s="437"/>
      <c r="I266" s="437"/>
      <c r="J266" s="437"/>
      <c r="K266" s="437"/>
    </row>
    <row r="267" spans="2:11" ht="48" customHeight="1" thickBot="1" x14ac:dyDescent="0.25">
      <c r="B267" s="1445" t="s">
        <v>1227</v>
      </c>
      <c r="C267" s="1446"/>
      <c r="D267" s="1629" t="s">
        <v>1228</v>
      </c>
      <c r="E267" s="1630"/>
      <c r="F267" s="1630"/>
      <c r="G267" s="1630"/>
      <c r="H267" s="1630"/>
      <c r="I267" s="1630"/>
      <c r="J267" s="1630"/>
      <c r="K267" s="1645"/>
    </row>
    <row r="268" spans="2:11" ht="6" customHeight="1" thickBot="1" x14ac:dyDescent="0.25">
      <c r="D268" s="437"/>
      <c r="E268" s="437"/>
      <c r="F268" s="437"/>
      <c r="G268" s="437"/>
      <c r="H268" s="437"/>
      <c r="I268" s="437"/>
      <c r="J268" s="437"/>
      <c r="K268" s="437"/>
    </row>
    <row r="269" spans="2:11" ht="53.25" customHeight="1" x14ac:dyDescent="0.2">
      <c r="B269" s="1428" t="s">
        <v>1229</v>
      </c>
      <c r="C269" s="1429"/>
      <c r="D269" s="1634" t="s">
        <v>2342</v>
      </c>
      <c r="E269" s="1635"/>
      <c r="F269" s="1635"/>
      <c r="G269" s="1635"/>
      <c r="H269" s="1635"/>
      <c r="I269" s="1635"/>
      <c r="J269" s="1635"/>
      <c r="K269" s="1636"/>
    </row>
    <row r="270" spans="2:11" ht="34.5" customHeight="1" thickBot="1" x14ac:dyDescent="0.25">
      <c r="B270" s="1432"/>
      <c r="C270" s="1433"/>
      <c r="D270" s="1637" t="s">
        <v>489</v>
      </c>
      <c r="E270" s="1638"/>
      <c r="F270" s="1639"/>
      <c r="G270" s="1640" t="s">
        <v>1708</v>
      </c>
      <c r="H270" s="1641"/>
      <c r="I270" s="1641"/>
      <c r="J270" s="1641"/>
      <c r="K270" s="1642"/>
    </row>
    <row r="271" spans="2:11" ht="6" customHeight="1" thickBot="1" x14ac:dyDescent="0.25">
      <c r="C271" s="297"/>
      <c r="D271" s="297"/>
      <c r="E271" s="297"/>
      <c r="F271" s="297"/>
      <c r="G271" s="297"/>
      <c r="H271" s="297"/>
      <c r="I271" s="297"/>
      <c r="J271" s="297"/>
      <c r="K271" s="297"/>
    </row>
    <row r="272" spans="2:11" ht="33" customHeight="1" thickBot="1" x14ac:dyDescent="0.25">
      <c r="B272" s="1445" t="s">
        <v>1230</v>
      </c>
      <c r="C272" s="1446"/>
      <c r="D272" s="1629" t="s">
        <v>1231</v>
      </c>
      <c r="E272" s="1630"/>
      <c r="F272" s="1630"/>
      <c r="G272" s="1630"/>
      <c r="H272" s="1630"/>
      <c r="I272" s="1630"/>
      <c r="J272" s="1630"/>
      <c r="K272" s="1631"/>
    </row>
    <row r="273" spans="2:11" ht="5.25" customHeight="1" thickBot="1" x14ac:dyDescent="0.25"/>
    <row r="274" spans="2:11" ht="50.25" customHeight="1" x14ac:dyDescent="0.2">
      <c r="B274" s="1428" t="s">
        <v>1233</v>
      </c>
      <c r="C274" s="1429"/>
      <c r="D274" s="1634" t="s">
        <v>2343</v>
      </c>
      <c r="E274" s="1635"/>
      <c r="F274" s="1635"/>
      <c r="G274" s="1635"/>
      <c r="H274" s="1635"/>
      <c r="I274" s="1635"/>
      <c r="J274" s="1635"/>
      <c r="K274" s="1636"/>
    </row>
    <row r="275" spans="2:11" ht="36.75" customHeight="1" thickBot="1" x14ac:dyDescent="0.25">
      <c r="B275" s="1432"/>
      <c r="C275" s="1433"/>
      <c r="D275" s="1637" t="s">
        <v>489</v>
      </c>
      <c r="E275" s="1638"/>
      <c r="F275" s="1639"/>
      <c r="G275" s="1640" t="s">
        <v>15</v>
      </c>
      <c r="H275" s="1641"/>
      <c r="I275" s="1641"/>
      <c r="J275" s="1641"/>
      <c r="K275" s="1642"/>
    </row>
    <row r="276" spans="2:11" ht="6" customHeight="1" thickBot="1" x14ac:dyDescent="0.25">
      <c r="C276" s="297"/>
      <c r="D276" s="297"/>
      <c r="E276" s="297"/>
      <c r="F276" s="297"/>
      <c r="G276" s="297"/>
      <c r="H276" s="297"/>
      <c r="I276" s="297"/>
      <c r="J276" s="297"/>
      <c r="K276" s="297"/>
    </row>
    <row r="277" spans="2:11" ht="33" customHeight="1" thickBot="1" x14ac:dyDescent="0.25">
      <c r="B277" s="1414" t="s">
        <v>1232</v>
      </c>
      <c r="C277" s="1415"/>
      <c r="D277" s="1391" t="s">
        <v>1234</v>
      </c>
      <c r="E277" s="1391"/>
      <c r="F277" s="1391"/>
      <c r="G277" s="1391"/>
      <c r="H277" s="1391"/>
      <c r="I277" s="1391"/>
      <c r="J277" s="1391"/>
      <c r="K277" s="1646"/>
    </row>
  </sheetData>
  <sheetProtection password="CA09" sheet="1" selectLockedCells="1"/>
  <dataConsolidate/>
  <mergeCells count="690">
    <mergeCell ref="O234:Q234"/>
    <mergeCell ref="R234:V234"/>
    <mergeCell ref="D232:F232"/>
    <mergeCell ref="G232:K232"/>
    <mergeCell ref="D233:K233"/>
    <mergeCell ref="D234:F234"/>
    <mergeCell ref="G234:K234"/>
    <mergeCell ref="O68:Q68"/>
    <mergeCell ref="R68:V68"/>
    <mergeCell ref="O69:V69"/>
    <mergeCell ref="M69:N69"/>
    <mergeCell ref="D159:F159"/>
    <mergeCell ref="R188:V188"/>
    <mergeCell ref="O189:Q189"/>
    <mergeCell ref="R189:V189"/>
    <mergeCell ref="M146:N155"/>
    <mergeCell ref="O144:Q144"/>
    <mergeCell ref="R144:V144"/>
    <mergeCell ref="O145:Q145"/>
    <mergeCell ref="R145:V145"/>
    <mergeCell ref="R125:V125"/>
    <mergeCell ref="O128:Q128"/>
    <mergeCell ref="R127:V127"/>
    <mergeCell ref="O169:Q169"/>
    <mergeCell ref="B3:G3"/>
    <mergeCell ref="B2:L2"/>
    <mergeCell ref="A27:C29"/>
    <mergeCell ref="D229:K229"/>
    <mergeCell ref="H40:K40"/>
    <mergeCell ref="A53:L53"/>
    <mergeCell ref="B176:C183"/>
    <mergeCell ref="B184:C189"/>
    <mergeCell ref="B190:C191"/>
    <mergeCell ref="D161:K161"/>
    <mergeCell ref="D162:F162"/>
    <mergeCell ref="G157:K157"/>
    <mergeCell ref="D158:F158"/>
    <mergeCell ref="D166:K166"/>
    <mergeCell ref="D168:F168"/>
    <mergeCell ref="G168:K168"/>
    <mergeCell ref="D169:F169"/>
    <mergeCell ref="G169:K169"/>
    <mergeCell ref="D170:F170"/>
    <mergeCell ref="G173:K173"/>
    <mergeCell ref="B192:C192"/>
    <mergeCell ref="B194:K194"/>
    <mergeCell ref="D192:K192"/>
    <mergeCell ref="D190:K190"/>
    <mergeCell ref="B277:C277"/>
    <mergeCell ref="D277:K277"/>
    <mergeCell ref="B244:K244"/>
    <mergeCell ref="B245:C245"/>
    <mergeCell ref="D245:F245"/>
    <mergeCell ref="G245:K245"/>
    <mergeCell ref="B247:C247"/>
    <mergeCell ref="B249:C249"/>
    <mergeCell ref="B251:C251"/>
    <mergeCell ref="B253:C253"/>
    <mergeCell ref="B255:C256"/>
    <mergeCell ref="D247:K247"/>
    <mergeCell ref="D249:K249"/>
    <mergeCell ref="D251:K251"/>
    <mergeCell ref="D253:K253"/>
    <mergeCell ref="D255:K255"/>
    <mergeCell ref="D256:F256"/>
    <mergeCell ref="G256:K256"/>
    <mergeCell ref="B258:C258"/>
    <mergeCell ref="D258:K258"/>
    <mergeCell ref="B260:C261"/>
    <mergeCell ref="D260:K260"/>
    <mergeCell ref="D267:K267"/>
    <mergeCell ref="B274:C275"/>
    <mergeCell ref="D274:K274"/>
    <mergeCell ref="D275:F275"/>
    <mergeCell ref="G275:K275"/>
    <mergeCell ref="G261:K261"/>
    <mergeCell ref="D263:K263"/>
    <mergeCell ref="B263:C263"/>
    <mergeCell ref="B265:C265"/>
    <mergeCell ref="D265:K265"/>
    <mergeCell ref="D269:K269"/>
    <mergeCell ref="D270:F270"/>
    <mergeCell ref="G270:K270"/>
    <mergeCell ref="B267:C267"/>
    <mergeCell ref="B269:C270"/>
    <mergeCell ref="R116:V116"/>
    <mergeCell ref="O117:V117"/>
    <mergeCell ref="O118:Q118"/>
    <mergeCell ref="R118:V118"/>
    <mergeCell ref="M121:N122"/>
    <mergeCell ref="M124:V124"/>
    <mergeCell ref="O126:V126"/>
    <mergeCell ref="O127:Q127"/>
    <mergeCell ref="B272:C272"/>
    <mergeCell ref="D272:K272"/>
    <mergeCell ref="M242:N242"/>
    <mergeCell ref="B242:C242"/>
    <mergeCell ref="D242:K242"/>
    <mergeCell ref="M243:N243"/>
    <mergeCell ref="O181:Q181"/>
    <mergeCell ref="O136:V136"/>
    <mergeCell ref="R133:V133"/>
    <mergeCell ref="O134:Q134"/>
    <mergeCell ref="R134:V134"/>
    <mergeCell ref="O135:Q135"/>
    <mergeCell ref="R135:V135"/>
    <mergeCell ref="R137:V137"/>
    <mergeCell ref="M125:N125"/>
    <mergeCell ref="O125:Q125"/>
    <mergeCell ref="M74:N74"/>
    <mergeCell ref="M75:N75"/>
    <mergeCell ref="O74:V74"/>
    <mergeCell ref="O75:V75"/>
    <mergeCell ref="R179:V179"/>
    <mergeCell ref="O170:Q170"/>
    <mergeCell ref="R170:V170"/>
    <mergeCell ref="O129:Q129"/>
    <mergeCell ref="O133:Q133"/>
    <mergeCell ref="O137:Q137"/>
    <mergeCell ref="O76:V77"/>
    <mergeCell ref="M78:N79"/>
    <mergeCell ref="O78:V79"/>
    <mergeCell ref="R128:V128"/>
    <mergeCell ref="M119:N120"/>
    <mergeCell ref="O119:V120"/>
    <mergeCell ref="O121:V122"/>
    <mergeCell ref="O115:V115"/>
    <mergeCell ref="M115:N118"/>
    <mergeCell ref="O116:Q116"/>
    <mergeCell ref="R178:V178"/>
    <mergeCell ref="O179:Q179"/>
    <mergeCell ref="O140:Q140"/>
    <mergeCell ref="R140:V140"/>
    <mergeCell ref="N27:N29"/>
    <mergeCell ref="M76:N77"/>
    <mergeCell ref="A45:M46"/>
    <mergeCell ref="M68:N68"/>
    <mergeCell ref="B195:C195"/>
    <mergeCell ref="D195:F195"/>
    <mergeCell ref="G195:K195"/>
    <mergeCell ref="D261:F261"/>
    <mergeCell ref="B166:C175"/>
    <mergeCell ref="M166:N175"/>
    <mergeCell ref="G145:K145"/>
    <mergeCell ref="G154:K154"/>
    <mergeCell ref="D146:K146"/>
    <mergeCell ref="D147:F147"/>
    <mergeCell ref="D167:F167"/>
    <mergeCell ref="G167:K167"/>
    <mergeCell ref="G162:K162"/>
    <mergeCell ref="D163:F163"/>
    <mergeCell ref="G163:K163"/>
    <mergeCell ref="D164:F164"/>
    <mergeCell ref="G164:K164"/>
    <mergeCell ref="D165:F165"/>
    <mergeCell ref="G165:K165"/>
    <mergeCell ref="D189:F189"/>
    <mergeCell ref="M27:M29"/>
    <mergeCell ref="B136:C145"/>
    <mergeCell ref="B146:C155"/>
    <mergeCell ref="G159:K159"/>
    <mergeCell ref="D160:F160"/>
    <mergeCell ref="G160:K160"/>
    <mergeCell ref="D156:K156"/>
    <mergeCell ref="D157:F157"/>
    <mergeCell ref="B156:C165"/>
    <mergeCell ref="D155:F155"/>
    <mergeCell ref="G155:K155"/>
    <mergeCell ref="D142:F142"/>
    <mergeCell ref="G142:K142"/>
    <mergeCell ref="G147:K147"/>
    <mergeCell ref="D148:F148"/>
    <mergeCell ref="G148:K148"/>
    <mergeCell ref="D149:F149"/>
    <mergeCell ref="G149:K149"/>
    <mergeCell ref="D151:K151"/>
    <mergeCell ref="D152:F152"/>
    <mergeCell ref="G152:K152"/>
    <mergeCell ref="G118:K118"/>
    <mergeCell ref="B115:C118"/>
    <mergeCell ref="D118:F118"/>
    <mergeCell ref="D191:F191"/>
    <mergeCell ref="G191:K191"/>
    <mergeCell ref="D178:F178"/>
    <mergeCell ref="D183:F183"/>
    <mergeCell ref="G183:K183"/>
    <mergeCell ref="D187:K187"/>
    <mergeCell ref="D188:F188"/>
    <mergeCell ref="G188:K188"/>
    <mergeCell ref="M176:N183"/>
    <mergeCell ref="D176:K176"/>
    <mergeCell ref="D180:K180"/>
    <mergeCell ref="D181:F181"/>
    <mergeCell ref="G181:K181"/>
    <mergeCell ref="G182:K182"/>
    <mergeCell ref="D182:F182"/>
    <mergeCell ref="G189:K189"/>
    <mergeCell ref="D177:F177"/>
    <mergeCell ref="G178:K178"/>
    <mergeCell ref="D179:F179"/>
    <mergeCell ref="G179:K179"/>
    <mergeCell ref="G177:K177"/>
    <mergeCell ref="O180:V180"/>
    <mergeCell ref="R182:V182"/>
    <mergeCell ref="O182:Q182"/>
    <mergeCell ref="O183:Q183"/>
    <mergeCell ref="R183:V183"/>
    <mergeCell ref="O187:V187"/>
    <mergeCell ref="D185:F185"/>
    <mergeCell ref="G185:K185"/>
    <mergeCell ref="R185:V185"/>
    <mergeCell ref="O186:Q186"/>
    <mergeCell ref="R186:V186"/>
    <mergeCell ref="D184:K184"/>
    <mergeCell ref="D186:F186"/>
    <mergeCell ref="G186:K186"/>
    <mergeCell ref="M184:N189"/>
    <mergeCell ref="O178:Q178"/>
    <mergeCell ref="M190:N191"/>
    <mergeCell ref="M192:N192"/>
    <mergeCell ref="O190:V190"/>
    <mergeCell ref="O191:Q191"/>
    <mergeCell ref="R191:V191"/>
    <mergeCell ref="O161:V161"/>
    <mergeCell ref="O162:Q162"/>
    <mergeCell ref="R162:V162"/>
    <mergeCell ref="O163:Q163"/>
    <mergeCell ref="R163:V163"/>
    <mergeCell ref="O164:Q164"/>
    <mergeCell ref="R164:V164"/>
    <mergeCell ref="R175:V175"/>
    <mergeCell ref="R181:V181"/>
    <mergeCell ref="O192:V192"/>
    <mergeCell ref="O184:V184"/>
    <mergeCell ref="O185:Q185"/>
    <mergeCell ref="O188:Q188"/>
    <mergeCell ref="O176:V176"/>
    <mergeCell ref="R169:V169"/>
    <mergeCell ref="O175:Q175"/>
    <mergeCell ref="M156:N165"/>
    <mergeCell ref="R158:V158"/>
    <mergeCell ref="M126:N135"/>
    <mergeCell ref="G140:K140"/>
    <mergeCell ref="D139:F139"/>
    <mergeCell ref="G139:K139"/>
    <mergeCell ref="D140:F140"/>
    <mergeCell ref="G134:K134"/>
    <mergeCell ref="D135:F135"/>
    <mergeCell ref="G135:K135"/>
    <mergeCell ref="G137:K137"/>
    <mergeCell ref="M136:N145"/>
    <mergeCell ref="D145:F145"/>
    <mergeCell ref="D141:K141"/>
    <mergeCell ref="O243:V243"/>
    <mergeCell ref="B237:C240"/>
    <mergeCell ref="M237:N240"/>
    <mergeCell ref="O237:V237"/>
    <mergeCell ref="O238:Q238"/>
    <mergeCell ref="R238:V238"/>
    <mergeCell ref="D237:K237"/>
    <mergeCell ref="D240:F240"/>
    <mergeCell ref="G240:K240"/>
    <mergeCell ref="O240:Q240"/>
    <mergeCell ref="R240:V240"/>
    <mergeCell ref="D238:F238"/>
    <mergeCell ref="G238:K238"/>
    <mergeCell ref="B241:C241"/>
    <mergeCell ref="D241:K241"/>
    <mergeCell ref="M241:N241"/>
    <mergeCell ref="O241:V241"/>
    <mergeCell ref="D239:F239"/>
    <mergeCell ref="G239:K239"/>
    <mergeCell ref="O239:Q239"/>
    <mergeCell ref="R239:V239"/>
    <mergeCell ref="O242:V242"/>
    <mergeCell ref="D219:K219"/>
    <mergeCell ref="B229:C236"/>
    <mergeCell ref="M227:V227"/>
    <mergeCell ref="D231:F231"/>
    <mergeCell ref="G231:K231"/>
    <mergeCell ref="D236:F236"/>
    <mergeCell ref="G236:K236"/>
    <mergeCell ref="O236:Q236"/>
    <mergeCell ref="R236:V236"/>
    <mergeCell ref="D230:F230"/>
    <mergeCell ref="G230:K230"/>
    <mergeCell ref="G235:K235"/>
    <mergeCell ref="D235:F235"/>
    <mergeCell ref="O235:Q235"/>
    <mergeCell ref="R235:V235"/>
    <mergeCell ref="M229:N236"/>
    <mergeCell ref="O229:V229"/>
    <mergeCell ref="O230:Q230"/>
    <mergeCell ref="R230:V230"/>
    <mergeCell ref="O231:Q231"/>
    <mergeCell ref="R231:V231"/>
    <mergeCell ref="O232:Q232"/>
    <mergeCell ref="R232:V232"/>
    <mergeCell ref="O233:V233"/>
    <mergeCell ref="D220:F220"/>
    <mergeCell ref="B223:C224"/>
    <mergeCell ref="D223:K224"/>
    <mergeCell ref="R228:V228"/>
    <mergeCell ref="B227:K227"/>
    <mergeCell ref="B228:C228"/>
    <mergeCell ref="D228:F228"/>
    <mergeCell ref="G228:K228"/>
    <mergeCell ref="M228:N228"/>
    <mergeCell ref="O228:Q228"/>
    <mergeCell ref="B221:C222"/>
    <mergeCell ref="D221:K222"/>
    <mergeCell ref="D213:F213"/>
    <mergeCell ref="B208:C211"/>
    <mergeCell ref="D210:F210"/>
    <mergeCell ref="G210:K210"/>
    <mergeCell ref="D209:F209"/>
    <mergeCell ref="G209:K209"/>
    <mergeCell ref="D211:F211"/>
    <mergeCell ref="G211:K211"/>
    <mergeCell ref="B212:C215"/>
    <mergeCell ref="D212:K212"/>
    <mergeCell ref="D215:F215"/>
    <mergeCell ref="G215:K215"/>
    <mergeCell ref="G213:K213"/>
    <mergeCell ref="D214:F214"/>
    <mergeCell ref="G214:K214"/>
    <mergeCell ref="D218:F218"/>
    <mergeCell ref="G220:K220"/>
    <mergeCell ref="B216:C218"/>
    <mergeCell ref="D216:K216"/>
    <mergeCell ref="D217:F217"/>
    <mergeCell ref="G217:K217"/>
    <mergeCell ref="B219:C220"/>
    <mergeCell ref="G218:K218"/>
    <mergeCell ref="B196:C199"/>
    <mergeCell ref="B200:C203"/>
    <mergeCell ref="D200:K200"/>
    <mergeCell ref="D201:F201"/>
    <mergeCell ref="G201:K201"/>
    <mergeCell ref="D203:F203"/>
    <mergeCell ref="D207:F207"/>
    <mergeCell ref="G207:K207"/>
    <mergeCell ref="D208:K208"/>
    <mergeCell ref="G203:K203"/>
    <mergeCell ref="B204:C207"/>
    <mergeCell ref="D204:K204"/>
    <mergeCell ref="D202:F202"/>
    <mergeCell ref="G202:K202"/>
    <mergeCell ref="D205:F205"/>
    <mergeCell ref="G205:K205"/>
    <mergeCell ref="D206:F206"/>
    <mergeCell ref="G206:K206"/>
    <mergeCell ref="D196:K196"/>
    <mergeCell ref="D197:F197"/>
    <mergeCell ref="G197:K197"/>
    <mergeCell ref="D198:F198"/>
    <mergeCell ref="G198:K198"/>
    <mergeCell ref="D199:F199"/>
    <mergeCell ref="G199:K199"/>
    <mergeCell ref="D150:F150"/>
    <mergeCell ref="G150:K150"/>
    <mergeCell ref="G170:K170"/>
    <mergeCell ref="D136:K136"/>
    <mergeCell ref="D175:F175"/>
    <mergeCell ref="G175:K175"/>
    <mergeCell ref="D153:F153"/>
    <mergeCell ref="G153:K153"/>
    <mergeCell ref="D154:F154"/>
    <mergeCell ref="D143:F143"/>
    <mergeCell ref="G143:K143"/>
    <mergeCell ref="D144:F144"/>
    <mergeCell ref="G144:K144"/>
    <mergeCell ref="D137:F137"/>
    <mergeCell ref="D138:F138"/>
    <mergeCell ref="G138:K138"/>
    <mergeCell ref="G158:K158"/>
    <mergeCell ref="D172:F172"/>
    <mergeCell ref="G172:K172"/>
    <mergeCell ref="D173:F173"/>
    <mergeCell ref="D174:F174"/>
    <mergeCell ref="G174:K174"/>
    <mergeCell ref="D171:K171"/>
    <mergeCell ref="R129:V129"/>
    <mergeCell ref="O177:Q177"/>
    <mergeCell ref="R177:V177"/>
    <mergeCell ref="O130:Q130"/>
    <mergeCell ref="R130:V130"/>
    <mergeCell ref="O165:Q165"/>
    <mergeCell ref="R165:V165"/>
    <mergeCell ref="O160:Q160"/>
    <mergeCell ref="O156:V156"/>
    <mergeCell ref="O157:Q157"/>
    <mergeCell ref="R157:V157"/>
    <mergeCell ref="O158:Q158"/>
    <mergeCell ref="R152:V152"/>
    <mergeCell ref="O153:Q153"/>
    <mergeCell ref="R153:V153"/>
    <mergeCell ref="R138:V138"/>
    <mergeCell ref="O139:Q139"/>
    <mergeCell ref="R139:V139"/>
    <mergeCell ref="O131:V131"/>
    <mergeCell ref="O132:Q132"/>
    <mergeCell ref="R132:V132"/>
    <mergeCell ref="R160:V160"/>
    <mergeCell ref="R174:V174"/>
    <mergeCell ref="O174:Q174"/>
    <mergeCell ref="O138:Q138"/>
    <mergeCell ref="O166:V166"/>
    <mergeCell ref="O167:Q167"/>
    <mergeCell ref="R167:V167"/>
    <mergeCell ref="O168:Q168"/>
    <mergeCell ref="R168:V168"/>
    <mergeCell ref="O141:V141"/>
    <mergeCell ref="O142:Q142"/>
    <mergeCell ref="R142:V142"/>
    <mergeCell ref="O143:Q143"/>
    <mergeCell ref="R143:V143"/>
    <mergeCell ref="O146:V146"/>
    <mergeCell ref="O147:Q147"/>
    <mergeCell ref="R147:V147"/>
    <mergeCell ref="O148:Q148"/>
    <mergeCell ref="R148:V148"/>
    <mergeCell ref="O149:Q149"/>
    <mergeCell ref="R149:V149"/>
    <mergeCell ref="O171:V171"/>
    <mergeCell ref="O172:Q172"/>
    <mergeCell ref="R172:V172"/>
    <mergeCell ref="O173:Q173"/>
    <mergeCell ref="R173:V173"/>
    <mergeCell ref="O150:Q150"/>
    <mergeCell ref="R150:V150"/>
    <mergeCell ref="O154:Q154"/>
    <mergeCell ref="R154:V154"/>
    <mergeCell ref="O155:Q155"/>
    <mergeCell ref="R155:V155"/>
    <mergeCell ref="O151:V151"/>
    <mergeCell ref="O152:Q152"/>
    <mergeCell ref="O159:Q159"/>
    <mergeCell ref="R159:V159"/>
    <mergeCell ref="D119:K120"/>
    <mergeCell ref="B125:C125"/>
    <mergeCell ref="D125:F125"/>
    <mergeCell ref="G125:K125"/>
    <mergeCell ref="B126:C135"/>
    <mergeCell ref="D131:K131"/>
    <mergeCell ref="D132:F132"/>
    <mergeCell ref="G132:K132"/>
    <mergeCell ref="D133:F133"/>
    <mergeCell ref="G133:K133"/>
    <mergeCell ref="D134:F134"/>
    <mergeCell ref="D129:F129"/>
    <mergeCell ref="G129:K129"/>
    <mergeCell ref="G127:K127"/>
    <mergeCell ref="B119:C120"/>
    <mergeCell ref="B121:C122"/>
    <mergeCell ref="D121:K122"/>
    <mergeCell ref="B124:K124"/>
    <mergeCell ref="D126:K126"/>
    <mergeCell ref="D127:F127"/>
    <mergeCell ref="D128:F128"/>
    <mergeCell ref="G128:K128"/>
    <mergeCell ref="D130:F130"/>
    <mergeCell ref="G130:K130"/>
    <mergeCell ref="D115:K115"/>
    <mergeCell ref="D116:F116"/>
    <mergeCell ref="G116:K116"/>
    <mergeCell ref="D117:K117"/>
    <mergeCell ref="B93:C100"/>
    <mergeCell ref="D97:K97"/>
    <mergeCell ref="D98:F98"/>
    <mergeCell ref="G98:K98"/>
    <mergeCell ref="D99:F99"/>
    <mergeCell ref="G99:K99"/>
    <mergeCell ref="D100:F100"/>
    <mergeCell ref="G100:K100"/>
    <mergeCell ref="D93:K93"/>
    <mergeCell ref="D94:F94"/>
    <mergeCell ref="G94:K94"/>
    <mergeCell ref="D113:F113"/>
    <mergeCell ref="G113:K113"/>
    <mergeCell ref="D114:F114"/>
    <mergeCell ref="G114:K114"/>
    <mergeCell ref="B109:C114"/>
    <mergeCell ref="D107:F107"/>
    <mergeCell ref="O87:Q87"/>
    <mergeCell ref="D89:K89"/>
    <mergeCell ref="D84:F84"/>
    <mergeCell ref="G84:K84"/>
    <mergeCell ref="D112:K112"/>
    <mergeCell ref="D90:F90"/>
    <mergeCell ref="G90:K90"/>
    <mergeCell ref="D91:F91"/>
    <mergeCell ref="D88:F88"/>
    <mergeCell ref="G88:K88"/>
    <mergeCell ref="O84:Q84"/>
    <mergeCell ref="O85:V85"/>
    <mergeCell ref="R84:V84"/>
    <mergeCell ref="O93:V93"/>
    <mergeCell ref="O94:Q94"/>
    <mergeCell ref="R94:V94"/>
    <mergeCell ref="O95:Q95"/>
    <mergeCell ref="R95:V95"/>
    <mergeCell ref="O96:Q96"/>
    <mergeCell ref="R96:V96"/>
    <mergeCell ref="O101:V101"/>
    <mergeCell ref="O102:Q102"/>
    <mergeCell ref="O90:Q90"/>
    <mergeCell ref="R90:V90"/>
    <mergeCell ref="R82:V82"/>
    <mergeCell ref="O83:Q83"/>
    <mergeCell ref="D111:F111"/>
    <mergeCell ref="G111:K111"/>
    <mergeCell ref="O86:Q86"/>
    <mergeCell ref="R86:V86"/>
    <mergeCell ref="R83:V83"/>
    <mergeCell ref="D82:F82"/>
    <mergeCell ref="G82:K82"/>
    <mergeCell ref="G102:K102"/>
    <mergeCell ref="D103:F103"/>
    <mergeCell ref="G103:K103"/>
    <mergeCell ref="R102:V102"/>
    <mergeCell ref="O103:Q103"/>
    <mergeCell ref="R103:V103"/>
    <mergeCell ref="R104:V104"/>
    <mergeCell ref="O105:V105"/>
    <mergeCell ref="O106:Q106"/>
    <mergeCell ref="R106:V106"/>
    <mergeCell ref="D106:F106"/>
    <mergeCell ref="G106:K106"/>
    <mergeCell ref="M101:N108"/>
    <mergeCell ref="O92:Q92"/>
    <mergeCell ref="R92:V92"/>
    <mergeCell ref="O81:V81"/>
    <mergeCell ref="D70:F70"/>
    <mergeCell ref="D109:K109"/>
    <mergeCell ref="D110:F110"/>
    <mergeCell ref="G110:K110"/>
    <mergeCell ref="D77:K77"/>
    <mergeCell ref="D78:F78"/>
    <mergeCell ref="G78:K78"/>
    <mergeCell ref="D79:F79"/>
    <mergeCell ref="G79:K79"/>
    <mergeCell ref="D80:F80"/>
    <mergeCell ref="G80:K80"/>
    <mergeCell ref="O100:Q100"/>
    <mergeCell ref="R100:V100"/>
    <mergeCell ref="D95:F95"/>
    <mergeCell ref="G95:K95"/>
    <mergeCell ref="D96:F96"/>
    <mergeCell ref="R87:V87"/>
    <mergeCell ref="M85:N92"/>
    <mergeCell ref="O89:V89"/>
    <mergeCell ref="O80:Q80"/>
    <mergeCell ref="R80:V80"/>
    <mergeCell ref="O82:Q82"/>
    <mergeCell ref="M93:N100"/>
    <mergeCell ref="O91:Q91"/>
    <mergeCell ref="R91:V91"/>
    <mergeCell ref="O88:Q88"/>
    <mergeCell ref="R88:V88"/>
    <mergeCell ref="G91:K91"/>
    <mergeCell ref="D104:F104"/>
    <mergeCell ref="G104:K104"/>
    <mergeCell ref="D105:K105"/>
    <mergeCell ref="O113:Q113"/>
    <mergeCell ref="R113:V113"/>
    <mergeCell ref="O107:Q107"/>
    <mergeCell ref="R107:V107"/>
    <mergeCell ref="O108:Q108"/>
    <mergeCell ref="R108:V108"/>
    <mergeCell ref="O109:V109"/>
    <mergeCell ref="O110:Q110"/>
    <mergeCell ref="R110:V110"/>
    <mergeCell ref="O111:Q111"/>
    <mergeCell ref="R111:V111"/>
    <mergeCell ref="O112:V112"/>
    <mergeCell ref="O114:Q114"/>
    <mergeCell ref="R114:V114"/>
    <mergeCell ref="M109:N114"/>
    <mergeCell ref="O97:V97"/>
    <mergeCell ref="O98:Q98"/>
    <mergeCell ref="R98:V98"/>
    <mergeCell ref="O99:Q99"/>
    <mergeCell ref="R99:V99"/>
    <mergeCell ref="O104:Q104"/>
    <mergeCell ref="A22:F22"/>
    <mergeCell ref="G22:L22"/>
    <mergeCell ref="A40:C40"/>
    <mergeCell ref="A33:C33"/>
    <mergeCell ref="A34:C34"/>
    <mergeCell ref="A36:C36"/>
    <mergeCell ref="A24:F24"/>
    <mergeCell ref="G24:L24"/>
    <mergeCell ref="A25:F25"/>
    <mergeCell ref="G25:L25"/>
    <mergeCell ref="D27:K27"/>
    <mergeCell ref="L27:L29"/>
    <mergeCell ref="K28:K29"/>
    <mergeCell ref="D40:G40"/>
    <mergeCell ref="C6:E6"/>
    <mergeCell ref="A48:L48"/>
    <mergeCell ref="A50:L50"/>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B77:C84"/>
    <mergeCell ref="D81:K81"/>
    <mergeCell ref="D83:F83"/>
    <mergeCell ref="G83:K83"/>
    <mergeCell ref="G107:K107"/>
    <mergeCell ref="D108:F108"/>
    <mergeCell ref="G108:K108"/>
    <mergeCell ref="D101:K101"/>
    <mergeCell ref="D102:F102"/>
    <mergeCell ref="G96:K96"/>
    <mergeCell ref="B101:C108"/>
    <mergeCell ref="B85:C92"/>
    <mergeCell ref="D85:K85"/>
    <mergeCell ref="D86:F86"/>
    <mergeCell ref="G86:K86"/>
    <mergeCell ref="D87:F87"/>
    <mergeCell ref="G87:K87"/>
    <mergeCell ref="D92:F92"/>
    <mergeCell ref="G92:K92"/>
    <mergeCell ref="A41:C41"/>
    <mergeCell ref="A42:C42"/>
    <mergeCell ref="D42:G42"/>
    <mergeCell ref="H42:K42"/>
    <mergeCell ref="D71:F71"/>
    <mergeCell ref="G71:K71"/>
    <mergeCell ref="D72:F72"/>
    <mergeCell ref="G72:K72"/>
    <mergeCell ref="B69:C76"/>
    <mergeCell ref="D74:F74"/>
    <mergeCell ref="D75:F75"/>
    <mergeCell ref="D76:F76"/>
    <mergeCell ref="G75:K75"/>
    <mergeCell ref="D73:K73"/>
    <mergeCell ref="D68:F68"/>
    <mergeCell ref="G68:K68"/>
    <mergeCell ref="A51:L51"/>
    <mergeCell ref="A52:L52"/>
    <mergeCell ref="G70:K70"/>
    <mergeCell ref="A54:L54"/>
    <mergeCell ref="A55:L55"/>
    <mergeCell ref="G76:K76"/>
    <mergeCell ref="B67:K67"/>
    <mergeCell ref="G74:K74"/>
    <mergeCell ref="A49:L49"/>
    <mergeCell ref="M67:V67"/>
    <mergeCell ref="O73:V73"/>
    <mergeCell ref="D69:K69"/>
    <mergeCell ref="B63:V63"/>
    <mergeCell ref="B68:C68"/>
    <mergeCell ref="B65:V65"/>
    <mergeCell ref="B57:G57"/>
    <mergeCell ref="H57:M57"/>
    <mergeCell ref="B58:G58"/>
    <mergeCell ref="H58:M58"/>
    <mergeCell ref="B59:G59"/>
    <mergeCell ref="H59:M59"/>
    <mergeCell ref="B60:G60"/>
    <mergeCell ref="H60:M60"/>
    <mergeCell ref="B61:G61"/>
    <mergeCell ref="H61:M61"/>
    <mergeCell ref="M70:N70"/>
    <mergeCell ref="O70:V70"/>
    <mergeCell ref="O71:V71"/>
    <mergeCell ref="M71:N71"/>
    <mergeCell ref="M72:N72"/>
    <mergeCell ref="M73:N73"/>
    <mergeCell ref="O72:V72"/>
  </mergeCells>
  <dataValidations disablePrompts="1" count="15">
    <dataValidation type="whole" allowBlank="1" showInputMessage="1" showErrorMessage="1" errorTitle="Eingabefehler" error="Anzahl BET +  Mastektomie kann nicht größer sein als Anzahl Primärfälle." sqref="M37 D37:K37 M35 D35:K35" xr:uid="{00000000-0002-0000-0600-000000000000}">
      <formula1>0</formula1>
      <formula2>#REF!</formula2>
    </dataValidation>
    <dataValidation type="whole" allowBlank="1" showInputMessage="1" showErrorMessage="1" errorTitle="Eingabefehler" error="Ganze Zahl zwischen 0 und 5000 eingeben." sqref="M39:M40 D39:K40" xr:uid="{00000000-0002-0000-06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600-000002000000}"/>
    <dataValidation type="list" showInputMessage="1" showErrorMessage="1" errorTitle="Hinweis" error="Auswahl treffen über Dropdown-Liste." sqref="G22" xr:uid="{00000000-0002-0000-06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600-000004000000}"/>
    <dataValidation operator="greaterThan" allowBlank="1" showInputMessage="1" showErrorMessage="1" sqref="L30 L32:L37" xr:uid="{00000000-0002-0000-0600-000005000000}"/>
    <dataValidation type="date" allowBlank="1" showInputMessage="1" showErrorMessage="1" errorTitle="Eingabefehler" error="Format: dd.mm.jjjj_x000a__x000a_Zeitraum zwischen 01.01.2013 - 01.01.2015 angeben." sqref="K12:L12" xr:uid="{00000000-0002-0000-0600-000006000000}">
      <formula1>41275</formula1>
      <formula2>42005</formula2>
    </dataValidation>
    <dataValidation type="textLength" allowBlank="1" showInputMessage="1" showErrorMessage="1" errorTitle="Eingabefehler" error="Nur Texteingabe bis 100 Zeichen möglich." prompt="Name, Vorname" sqref="C12" xr:uid="{00000000-0002-0000-0600-000007000000}">
      <formula1>0</formula1>
      <formula2>100</formula2>
    </dataValidation>
    <dataValidation type="list" showInputMessage="1" showErrorMessage="1" errorTitle="Hinweis" error="Auswahl treffen über Dropdown-Liste." sqref="C6" xr:uid="{00000000-0002-0000-0600-000008000000}">
      <formula1>Zentrum1</formula1>
    </dataValidation>
    <dataValidation type="list" allowBlank="1" showInputMessage="1" showErrorMessage="1" errorTitle="Hinweis" error="Auswahl treffen über Dropdown-Liste." sqref="I19:L19" xr:uid="{00000000-0002-0000-06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600-00000A000000}">
      <formula1>2010</formula1>
      <formula2>2012</formula2>
    </dataValidation>
    <dataValidation type="list" showInputMessage="1" showErrorMessage="1" errorTitle="Hinweis" error="Zuerst Reg.-Nr auswählen, dann das jeweilig zugehörige Krebsregister." sqref="A22" xr:uid="{00000000-0002-0000-0600-00000B000000}">
      <formula1>myItem</formula1>
    </dataValidation>
    <dataValidation type="list" showInputMessage="1" showErrorMessage="1" errorTitle="Hinweis" error="Auswahl treffen über Dropdown-Liste." sqref="A25" xr:uid="{00000000-0002-0000-0600-00000C000000}">
      <formula1>Tumordokumentation</formula1>
    </dataValidation>
    <dataValidation allowBlank="1" showInputMessage="1" showErrorMessage="1" errorTitle="Eingabefehler" sqref="K14" xr:uid="{00000000-0002-0000-0600-00000D000000}"/>
    <dataValidation type="whole" allowBlank="1" showInputMessage="1" showErrorMessage="1" errorTitle="Eingabefehler" error="1. Ganze Zahl zwischen 0 und 5000 eingeben._x000a_2. Kann nicht kleiner sein als operierte Primärfälle" sqref="M30 D30:K30" xr:uid="{00000000-0002-0000-0600-00000E000000}">
      <formula1>SUM(D33:D34)</formula1>
      <formula2>5000</formula2>
    </dataValidation>
  </dataValidations>
  <hyperlinks>
    <hyperlink ref="C3:D3" location="Inhaltsverzeichnis!A1" display="zurück zum Inhaltsverzeichnis" xr:uid="{00000000-0004-0000-06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N124"/>
  <sheetViews>
    <sheetView showGridLines="0" workbookViewId="0">
      <pane ySplit="5" topLeftCell="A6" activePane="bottomLeft" state="frozen"/>
      <selection pane="bottomLeft" activeCell="E4" sqref="E4:E5"/>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8.85546875" customWidth="1"/>
    <col min="7" max="7" width="28.140625" customWidth="1"/>
    <col min="8" max="8" width="29.7109375" customWidth="1"/>
    <col min="9" max="9" width="29.140625" style="56" customWidth="1"/>
    <col min="10" max="10" width="5.7109375" customWidth="1"/>
    <col min="11" max="11" width="4.85546875" customWidth="1"/>
  </cols>
  <sheetData>
    <row r="1" spans="1:14" s="56" customFormat="1" ht="3.75" customHeight="1" x14ac:dyDescent="0.25"/>
    <row r="2" spans="1:14" s="56" customFormat="1" ht="48.75" customHeight="1" x14ac:dyDescent="0.25">
      <c r="B2" s="1012" t="s">
        <v>2634</v>
      </c>
      <c r="C2" s="1012"/>
      <c r="D2" s="1012"/>
      <c r="E2" s="1012"/>
      <c r="F2" s="1012"/>
      <c r="G2" s="1012"/>
      <c r="H2" s="1012"/>
      <c r="I2" s="797"/>
      <c r="J2" s="61"/>
    </row>
    <row r="3" spans="1:14" s="41" customFormat="1" ht="20.100000000000001" customHeight="1" thickBot="1" x14ac:dyDescent="0.25">
      <c r="A3" s="6"/>
      <c r="B3" s="1373" t="s">
        <v>1536</v>
      </c>
      <c r="C3" s="1373"/>
      <c r="D3" s="1373"/>
      <c r="E3" s="1373"/>
      <c r="F3" s="1373"/>
      <c r="G3" s="1373"/>
      <c r="H3" s="51"/>
      <c r="I3" s="51"/>
      <c r="J3" s="51"/>
      <c r="K3" s="51"/>
      <c r="L3" s="782"/>
      <c r="M3" s="782"/>
      <c r="N3" s="782"/>
    </row>
    <row r="4" spans="1:14" s="56" customFormat="1" ht="33" customHeight="1" thickBot="1" x14ac:dyDescent="0.3">
      <c r="B4" s="1772" t="s">
        <v>1714</v>
      </c>
      <c r="C4" s="1773"/>
      <c r="D4" s="1773"/>
      <c r="E4" s="1768" t="s">
        <v>1710</v>
      </c>
      <c r="F4" s="1768" t="s">
        <v>1711</v>
      </c>
      <c r="G4" s="1768" t="s">
        <v>1712</v>
      </c>
      <c r="H4" s="1770" t="s">
        <v>2245</v>
      </c>
      <c r="I4" s="1770" t="s">
        <v>2246</v>
      </c>
      <c r="J4" s="1779" t="s">
        <v>1713</v>
      </c>
      <c r="K4" s="1780"/>
    </row>
    <row r="5" spans="1:14" ht="30" customHeight="1" x14ac:dyDescent="0.25">
      <c r="B5" s="315" t="s">
        <v>525</v>
      </c>
      <c r="C5" s="315" t="s">
        <v>526</v>
      </c>
      <c r="D5" s="315" t="s">
        <v>527</v>
      </c>
      <c r="E5" s="1769"/>
      <c r="F5" s="1769"/>
      <c r="G5" s="1769"/>
      <c r="H5" s="1771"/>
      <c r="I5" s="1771"/>
      <c r="J5" s="315" t="s">
        <v>1323</v>
      </c>
      <c r="K5" s="315" t="s">
        <v>84</v>
      </c>
    </row>
    <row r="6" spans="1:14" s="56" customFormat="1" ht="61.5" customHeight="1" thickBot="1" x14ac:dyDescent="0.3">
      <c r="A6" s="512"/>
      <c r="B6" s="1775" t="s">
        <v>2247</v>
      </c>
      <c r="C6" s="1776"/>
      <c r="D6" s="1776"/>
      <c r="E6" s="1776"/>
      <c r="F6" s="1776"/>
      <c r="G6" s="1776"/>
      <c r="H6" s="1776"/>
      <c r="I6" s="1777"/>
      <c r="J6" s="1776"/>
      <c r="K6" s="1778"/>
    </row>
    <row r="7" spans="1:14" s="56" customFormat="1" ht="30" customHeight="1" thickBot="1" x14ac:dyDescent="0.3">
      <c r="A7" s="759" t="s">
        <v>1379</v>
      </c>
      <c r="B7" s="1783" t="s">
        <v>1769</v>
      </c>
      <c r="C7" s="1784"/>
      <c r="D7" s="1784"/>
      <c r="E7" s="1784"/>
      <c r="F7" s="1784"/>
      <c r="G7" s="1784"/>
      <c r="H7" s="1784"/>
      <c r="I7" s="1784"/>
      <c r="J7" s="1784"/>
      <c r="K7" s="1785"/>
    </row>
    <row r="8" spans="1:14" s="56" customFormat="1" ht="32.25" customHeight="1" x14ac:dyDescent="0.25">
      <c r="A8" s="324"/>
      <c r="B8" s="1706" t="s">
        <v>23</v>
      </c>
      <c r="C8" s="1709" t="s">
        <v>23</v>
      </c>
      <c r="D8" s="1709" t="s">
        <v>23</v>
      </c>
      <c r="E8" s="980" t="s">
        <v>2520</v>
      </c>
      <c r="F8" s="948" t="s">
        <v>15</v>
      </c>
      <c r="G8" s="949" t="s">
        <v>2444</v>
      </c>
      <c r="H8" s="1675" t="s">
        <v>2518</v>
      </c>
      <c r="I8" s="1675" t="s">
        <v>2519</v>
      </c>
      <c r="J8" s="1788" t="s">
        <v>23</v>
      </c>
      <c r="K8" s="1679"/>
    </row>
    <row r="9" spans="1:14" s="56" customFormat="1" ht="32.25" customHeight="1" thickBot="1" x14ac:dyDescent="0.3">
      <c r="A9" s="324"/>
      <c r="B9" s="1708"/>
      <c r="C9" s="1711"/>
      <c r="D9" s="1711"/>
      <c r="E9" s="1790" t="s">
        <v>2521</v>
      </c>
      <c r="F9" s="1791"/>
      <c r="G9" s="1792"/>
      <c r="H9" s="1676"/>
      <c r="I9" s="1676"/>
      <c r="J9" s="1789"/>
      <c r="K9" s="1680"/>
    </row>
    <row r="10" spans="1:14" ht="30" customHeight="1" thickBot="1" x14ac:dyDescent="0.3">
      <c r="A10" s="504" t="s">
        <v>45</v>
      </c>
      <c r="B10" s="1681" t="s">
        <v>1747</v>
      </c>
      <c r="C10" s="1682"/>
      <c r="D10" s="1682"/>
      <c r="E10" s="1682"/>
      <c r="F10" s="1682"/>
      <c r="G10" s="1682"/>
      <c r="H10" s="1682"/>
      <c r="I10" s="1682"/>
      <c r="J10" s="1682"/>
      <c r="K10" s="1685"/>
    </row>
    <row r="11" spans="1:14" ht="43.5" customHeight="1" thickBot="1" x14ac:dyDescent="0.3">
      <c r="A11" s="324"/>
      <c r="B11" s="330" t="s">
        <v>23</v>
      </c>
      <c r="C11" s="323" t="s">
        <v>23</v>
      </c>
      <c r="D11" s="323" t="s">
        <v>23</v>
      </c>
      <c r="E11" s="557" t="s">
        <v>1237</v>
      </c>
      <c r="F11" s="316" t="s">
        <v>23</v>
      </c>
      <c r="G11" s="316" t="s">
        <v>1715</v>
      </c>
      <c r="H11" s="499" t="s">
        <v>528</v>
      </c>
      <c r="I11" s="499" t="s">
        <v>2248</v>
      </c>
      <c r="J11" s="506" t="s">
        <v>23</v>
      </c>
      <c r="K11" s="883" t="s">
        <v>23</v>
      </c>
    </row>
    <row r="12" spans="1:14" s="56" customFormat="1" ht="36.75" customHeight="1" thickBot="1" x14ac:dyDescent="0.3">
      <c r="A12" s="324"/>
      <c r="B12" s="330" t="s">
        <v>23</v>
      </c>
      <c r="C12" s="323" t="s">
        <v>23</v>
      </c>
      <c r="D12" s="323" t="s">
        <v>23</v>
      </c>
      <c r="E12" s="979" t="s">
        <v>1135</v>
      </c>
      <c r="F12" s="558" t="s">
        <v>1718</v>
      </c>
      <c r="G12" s="558" t="s">
        <v>1715</v>
      </c>
      <c r="H12" s="557" t="s">
        <v>1275</v>
      </c>
      <c r="I12" s="557" t="s">
        <v>2249</v>
      </c>
      <c r="J12" s="506" t="s">
        <v>23</v>
      </c>
      <c r="K12" s="883" t="s">
        <v>23</v>
      </c>
    </row>
    <row r="13" spans="1:14" ht="30" customHeight="1" thickBot="1" x14ac:dyDescent="0.3">
      <c r="A13" s="504" t="s">
        <v>51</v>
      </c>
      <c r="B13" s="1681" t="s">
        <v>1748</v>
      </c>
      <c r="C13" s="1682"/>
      <c r="D13" s="1682"/>
      <c r="E13" s="1682"/>
      <c r="F13" s="1682"/>
      <c r="G13" s="1682"/>
      <c r="H13" s="1682"/>
      <c r="I13" s="1682"/>
      <c r="J13" s="1682"/>
      <c r="K13" s="1685"/>
    </row>
    <row r="14" spans="1:14" ht="36" customHeight="1" x14ac:dyDescent="0.25">
      <c r="A14" s="324"/>
      <c r="B14" s="1697" t="s">
        <v>23</v>
      </c>
      <c r="C14" s="1694" t="s">
        <v>23</v>
      </c>
      <c r="D14" s="1694" t="s">
        <v>23</v>
      </c>
      <c r="E14" s="981" t="s">
        <v>1238</v>
      </c>
      <c r="F14" s="73" t="s">
        <v>2617</v>
      </c>
      <c r="G14" s="73" t="s">
        <v>38</v>
      </c>
      <c r="H14" s="1745" t="s">
        <v>2610</v>
      </c>
      <c r="I14" s="1742" t="s">
        <v>2603</v>
      </c>
      <c r="J14" s="1762" t="s">
        <v>23</v>
      </c>
      <c r="K14" s="1764"/>
    </row>
    <row r="15" spans="1:14" ht="36" customHeight="1" thickBot="1" x14ac:dyDescent="0.3">
      <c r="A15" s="324"/>
      <c r="B15" s="1699"/>
      <c r="C15" s="1696"/>
      <c r="D15" s="1696"/>
      <c r="E15" s="982" t="s">
        <v>155</v>
      </c>
      <c r="F15" s="320" t="s">
        <v>1718</v>
      </c>
      <c r="G15" s="320" t="s">
        <v>530</v>
      </c>
      <c r="H15" s="1746"/>
      <c r="I15" s="1756"/>
      <c r="J15" s="1763"/>
      <c r="K15" s="1765"/>
    </row>
    <row r="16" spans="1:14" s="56" customFormat="1" ht="36" customHeight="1" thickBot="1" x14ac:dyDescent="0.3">
      <c r="A16" s="324"/>
      <c r="B16" s="330" t="s">
        <v>23</v>
      </c>
      <c r="C16" s="323" t="s">
        <v>23</v>
      </c>
      <c r="D16" s="500"/>
      <c r="E16" s="989" t="s">
        <v>260</v>
      </c>
      <c r="F16" s="316" t="s">
        <v>1724</v>
      </c>
      <c r="G16" s="906" t="s">
        <v>2131</v>
      </c>
      <c r="H16" s="871" t="s">
        <v>2143</v>
      </c>
      <c r="I16" s="871" t="s">
        <v>2250</v>
      </c>
      <c r="J16" s="506" t="s">
        <v>23</v>
      </c>
      <c r="K16" s="883" t="s">
        <v>23</v>
      </c>
    </row>
    <row r="17" spans="1:12" s="56" customFormat="1" ht="36" customHeight="1" x14ac:dyDescent="0.25">
      <c r="A17" s="324"/>
      <c r="B17" s="1706" t="s">
        <v>23</v>
      </c>
      <c r="C17" s="1709" t="s">
        <v>23</v>
      </c>
      <c r="D17" s="1686"/>
      <c r="E17" s="984" t="s">
        <v>161</v>
      </c>
      <c r="F17" s="581" t="s">
        <v>2350</v>
      </c>
      <c r="G17" s="581" t="s">
        <v>2131</v>
      </c>
      <c r="H17" s="1781" t="s">
        <v>2602</v>
      </c>
      <c r="I17" s="1742" t="s">
        <v>2601</v>
      </c>
      <c r="J17" s="1788" t="s">
        <v>23</v>
      </c>
      <c r="K17" s="1752" t="s">
        <v>23</v>
      </c>
    </row>
    <row r="18" spans="1:12" s="56" customFormat="1" ht="36.75" customHeight="1" thickBot="1" x14ac:dyDescent="0.3">
      <c r="A18" s="324"/>
      <c r="B18" s="1708"/>
      <c r="C18" s="1711"/>
      <c r="D18" s="1687"/>
      <c r="E18" s="982" t="s">
        <v>533</v>
      </c>
      <c r="F18" s="606" t="s">
        <v>1721</v>
      </c>
      <c r="G18" s="509" t="s">
        <v>534</v>
      </c>
      <c r="H18" s="1782"/>
      <c r="I18" s="1756"/>
      <c r="J18" s="1789"/>
      <c r="K18" s="1753"/>
    </row>
    <row r="19" spans="1:12" s="56" customFormat="1" ht="36" customHeight="1" x14ac:dyDescent="0.25">
      <c r="A19" s="324"/>
      <c r="B19" s="1697" t="s">
        <v>23</v>
      </c>
      <c r="C19" s="1694" t="s">
        <v>23</v>
      </c>
      <c r="D19" s="1686"/>
      <c r="E19" s="983" t="s">
        <v>260</v>
      </c>
      <c r="F19" s="907" t="s">
        <v>2350</v>
      </c>
      <c r="G19" s="907" t="s">
        <v>2131</v>
      </c>
      <c r="H19" s="1712" t="s">
        <v>2144</v>
      </c>
      <c r="I19" s="1712" t="s">
        <v>2251</v>
      </c>
      <c r="J19" s="1762" t="s">
        <v>23</v>
      </c>
      <c r="K19" s="1752" t="s">
        <v>23</v>
      </c>
    </row>
    <row r="20" spans="1:12" s="56" customFormat="1" ht="51.75" customHeight="1" thickBot="1" x14ac:dyDescent="0.3">
      <c r="A20" s="324"/>
      <c r="B20" s="1699"/>
      <c r="C20" s="1696"/>
      <c r="D20" s="1687"/>
      <c r="E20" s="973" t="s">
        <v>531</v>
      </c>
      <c r="F20" s="602" t="s">
        <v>1720</v>
      </c>
      <c r="G20" s="957" t="s">
        <v>2165</v>
      </c>
      <c r="H20" s="1774"/>
      <c r="I20" s="1774"/>
      <c r="J20" s="1793"/>
      <c r="K20" s="1794"/>
      <c r="L20" s="511"/>
    </row>
    <row r="21" spans="1:12" s="56" customFormat="1" ht="51.75" customHeight="1" x14ac:dyDescent="0.25">
      <c r="A21" s="324"/>
      <c r="B21" s="1697" t="s">
        <v>23</v>
      </c>
      <c r="C21" s="1697" t="s">
        <v>23</v>
      </c>
      <c r="D21" s="1786"/>
      <c r="E21" s="965" t="s">
        <v>2579</v>
      </c>
      <c r="F21" s="964" t="s">
        <v>2358</v>
      </c>
      <c r="G21" s="964" t="s">
        <v>2131</v>
      </c>
      <c r="H21" s="1675" t="s">
        <v>2599</v>
      </c>
      <c r="I21" s="1675" t="s">
        <v>2600</v>
      </c>
      <c r="J21" s="1677" t="s">
        <v>23</v>
      </c>
      <c r="K21" s="1692"/>
      <c r="L21" s="511"/>
    </row>
    <row r="22" spans="1:12" s="56" customFormat="1" ht="48.75" customHeight="1" thickBot="1" x14ac:dyDescent="0.3">
      <c r="A22" s="324"/>
      <c r="B22" s="1699"/>
      <c r="C22" s="1699"/>
      <c r="D22" s="1787"/>
      <c r="E22" s="958" t="s">
        <v>2587</v>
      </c>
      <c r="F22" s="612" t="s">
        <v>1725</v>
      </c>
      <c r="G22" s="957" t="s">
        <v>1239</v>
      </c>
      <c r="H22" s="1690"/>
      <c r="I22" s="1690"/>
      <c r="J22" s="1691"/>
      <c r="K22" s="1693"/>
    </row>
    <row r="23" spans="1:12" s="56" customFormat="1" ht="48.75" customHeight="1" x14ac:dyDescent="0.25">
      <c r="A23" s="324"/>
      <c r="B23" s="1697" t="s">
        <v>23</v>
      </c>
      <c r="C23" s="1697" t="s">
        <v>23</v>
      </c>
      <c r="D23" s="1786"/>
      <c r="E23" s="965" t="s">
        <v>2579</v>
      </c>
      <c r="F23" s="964" t="s">
        <v>2586</v>
      </c>
      <c r="G23" s="964" t="s">
        <v>2131</v>
      </c>
      <c r="H23" s="1675" t="s">
        <v>2597</v>
      </c>
      <c r="I23" s="1675" t="s">
        <v>2598</v>
      </c>
      <c r="J23" s="1677" t="s">
        <v>23</v>
      </c>
      <c r="K23" s="1679"/>
    </row>
    <row r="24" spans="1:12" s="56" customFormat="1" ht="37.5" customHeight="1" thickBot="1" x14ac:dyDescent="0.3">
      <c r="A24" s="324"/>
      <c r="B24" s="1699"/>
      <c r="C24" s="1699"/>
      <c r="D24" s="1787"/>
      <c r="E24" s="959" t="s">
        <v>2588</v>
      </c>
      <c r="F24" s="873" t="s">
        <v>1725</v>
      </c>
      <c r="G24" s="960" t="s">
        <v>1239</v>
      </c>
      <c r="H24" s="1676"/>
      <c r="I24" s="1676"/>
      <c r="J24" s="1678"/>
      <c r="K24" s="1680"/>
    </row>
    <row r="25" spans="1:12" s="56" customFormat="1" ht="30" customHeight="1" thickBot="1" x14ac:dyDescent="0.3">
      <c r="A25" s="504" t="s">
        <v>52</v>
      </c>
      <c r="B25" s="1681" t="s">
        <v>1762</v>
      </c>
      <c r="C25" s="1682"/>
      <c r="D25" s="1682"/>
      <c r="E25" s="1724"/>
      <c r="F25" s="1724"/>
      <c r="G25" s="1724"/>
      <c r="H25" s="1724"/>
      <c r="I25" s="1724"/>
      <c r="J25" s="1724"/>
      <c r="K25" s="1725"/>
    </row>
    <row r="26" spans="1:12" s="56" customFormat="1" ht="36" customHeight="1" x14ac:dyDescent="0.25">
      <c r="A26" s="324"/>
      <c r="B26" s="1697" t="s">
        <v>23</v>
      </c>
      <c r="C26" s="1694" t="s">
        <v>23</v>
      </c>
      <c r="D26" s="1694" t="s">
        <v>23</v>
      </c>
      <c r="E26" s="866" t="s">
        <v>535</v>
      </c>
      <c r="F26" s="73" t="s">
        <v>38</v>
      </c>
      <c r="G26" s="318" t="s">
        <v>38</v>
      </c>
      <c r="H26" s="1728" t="s">
        <v>1324</v>
      </c>
      <c r="I26" s="1726" t="s">
        <v>2252</v>
      </c>
      <c r="J26" s="1762" t="s">
        <v>23</v>
      </c>
      <c r="K26" s="1764"/>
    </row>
    <row r="27" spans="1:12" s="56" customFormat="1" ht="36" customHeight="1" thickBot="1" x14ac:dyDescent="0.3">
      <c r="A27" s="324"/>
      <c r="B27" s="1699"/>
      <c r="C27" s="1696"/>
      <c r="D27" s="1696"/>
      <c r="E27" s="867" t="s">
        <v>1240</v>
      </c>
      <c r="F27" s="320" t="s">
        <v>1718</v>
      </c>
      <c r="G27" s="319" t="s">
        <v>1241</v>
      </c>
      <c r="H27" s="1747"/>
      <c r="I27" s="1741"/>
      <c r="J27" s="1763"/>
      <c r="K27" s="1765"/>
    </row>
    <row r="28" spans="1:12" s="56" customFormat="1" ht="30" customHeight="1" thickBot="1" x14ac:dyDescent="0.3">
      <c r="A28" s="504" t="s">
        <v>56</v>
      </c>
      <c r="B28" s="1681" t="s">
        <v>1763</v>
      </c>
      <c r="C28" s="1682"/>
      <c r="D28" s="1682"/>
      <c r="E28" s="1682"/>
      <c r="F28" s="1682"/>
      <c r="G28" s="1682"/>
      <c r="H28" s="1682"/>
      <c r="I28" s="1682"/>
      <c r="J28" s="1682"/>
      <c r="K28" s="1685"/>
    </row>
    <row r="29" spans="1:12" s="56" customFormat="1" ht="36" customHeight="1" x14ac:dyDescent="0.25">
      <c r="A29" s="324"/>
      <c r="B29" s="1754"/>
      <c r="C29" s="1694" t="s">
        <v>23</v>
      </c>
      <c r="D29" s="1694" t="s">
        <v>23</v>
      </c>
      <c r="E29" s="866" t="s">
        <v>536</v>
      </c>
      <c r="F29" s="73" t="s">
        <v>1243</v>
      </c>
      <c r="G29" s="73" t="s">
        <v>1112</v>
      </c>
      <c r="H29" s="1766" t="s">
        <v>1245</v>
      </c>
      <c r="I29" s="1712" t="s">
        <v>1729</v>
      </c>
      <c r="J29" s="1762" t="s">
        <v>23</v>
      </c>
      <c r="K29" s="1764"/>
    </row>
    <row r="30" spans="1:12" s="56" customFormat="1" ht="36" customHeight="1" thickBot="1" x14ac:dyDescent="0.3">
      <c r="A30" s="324"/>
      <c r="B30" s="1755"/>
      <c r="C30" s="1696"/>
      <c r="D30" s="1696"/>
      <c r="E30" s="867" t="s">
        <v>1242</v>
      </c>
      <c r="F30" s="320" t="s">
        <v>1718</v>
      </c>
      <c r="G30" s="319" t="s">
        <v>38</v>
      </c>
      <c r="H30" s="1795"/>
      <c r="I30" s="1741"/>
      <c r="J30" s="1763"/>
      <c r="K30" s="1765"/>
    </row>
    <row r="31" spans="1:12" s="56" customFormat="1" ht="36" customHeight="1" x14ac:dyDescent="0.25">
      <c r="A31" s="324"/>
      <c r="B31" s="1754"/>
      <c r="C31" s="1694" t="s">
        <v>23</v>
      </c>
      <c r="D31" s="1694" t="s">
        <v>23</v>
      </c>
      <c r="E31" s="866" t="s">
        <v>536</v>
      </c>
      <c r="F31" s="73" t="s">
        <v>1235</v>
      </c>
      <c r="G31" s="73" t="s">
        <v>1112</v>
      </c>
      <c r="H31" s="1766" t="s">
        <v>1246</v>
      </c>
      <c r="I31" s="1712" t="s">
        <v>1730</v>
      </c>
      <c r="J31" s="1762" t="s">
        <v>23</v>
      </c>
      <c r="K31" s="1764"/>
    </row>
    <row r="32" spans="1:12" s="56" customFormat="1" ht="36" customHeight="1" thickBot="1" x14ac:dyDescent="0.3">
      <c r="A32" s="324"/>
      <c r="B32" s="1755"/>
      <c r="C32" s="1696"/>
      <c r="D32" s="1696"/>
      <c r="E32" s="867" t="s">
        <v>1244</v>
      </c>
      <c r="F32" s="320" t="s">
        <v>1718</v>
      </c>
      <c r="G32" s="319" t="s">
        <v>38</v>
      </c>
      <c r="H32" s="1767"/>
      <c r="I32" s="1741"/>
      <c r="J32" s="1763"/>
      <c r="K32" s="1765"/>
    </row>
    <row r="33" spans="1:12" s="56" customFormat="1" ht="30" customHeight="1" thickBot="1" x14ac:dyDescent="0.3">
      <c r="A33" s="504" t="s">
        <v>57</v>
      </c>
      <c r="B33" s="1681" t="s">
        <v>1764</v>
      </c>
      <c r="C33" s="1682"/>
      <c r="D33" s="1682"/>
      <c r="E33" s="1682"/>
      <c r="F33" s="1682"/>
      <c r="G33" s="1682"/>
      <c r="H33" s="1682"/>
      <c r="I33" s="1682"/>
      <c r="J33" s="1682"/>
      <c r="K33" s="1685"/>
    </row>
    <row r="34" spans="1:12" s="56" customFormat="1" ht="51" customHeight="1" thickBot="1" x14ac:dyDescent="0.3">
      <c r="A34" s="324"/>
      <c r="B34" s="329"/>
      <c r="C34" s="323" t="s">
        <v>23</v>
      </c>
      <c r="D34" s="323" t="s">
        <v>23</v>
      </c>
      <c r="E34" s="860" t="s">
        <v>1247</v>
      </c>
      <c r="F34" s="316" t="s">
        <v>1725</v>
      </c>
      <c r="G34" s="317" t="s">
        <v>537</v>
      </c>
      <c r="H34" s="861" t="s">
        <v>1248</v>
      </c>
      <c r="I34" s="861" t="s">
        <v>2127</v>
      </c>
      <c r="J34" s="506" t="s">
        <v>23</v>
      </c>
      <c r="K34" s="884"/>
    </row>
    <row r="35" spans="1:12" s="56" customFormat="1" ht="36" customHeight="1" x14ac:dyDescent="0.25">
      <c r="A35" s="324"/>
      <c r="B35" s="1754"/>
      <c r="C35" s="1694" t="s">
        <v>23</v>
      </c>
      <c r="D35" s="1694" t="s">
        <v>23</v>
      </c>
      <c r="E35" s="866" t="s">
        <v>1247</v>
      </c>
      <c r="F35" s="73" t="s">
        <v>538</v>
      </c>
      <c r="G35" s="318" t="s">
        <v>537</v>
      </c>
      <c r="H35" s="1748" t="s">
        <v>2589</v>
      </c>
      <c r="I35" s="1750" t="s">
        <v>2590</v>
      </c>
      <c r="J35" s="1762" t="s">
        <v>23</v>
      </c>
      <c r="K35" s="1764"/>
    </row>
    <row r="36" spans="1:12" s="56" customFormat="1" ht="36" customHeight="1" thickBot="1" x14ac:dyDescent="0.3">
      <c r="A36" s="324"/>
      <c r="B36" s="1755"/>
      <c r="C36" s="1696"/>
      <c r="D36" s="1696"/>
      <c r="E36" s="867" t="s">
        <v>1250</v>
      </c>
      <c r="F36" s="320" t="s">
        <v>1725</v>
      </c>
      <c r="G36" s="319" t="s">
        <v>406</v>
      </c>
      <c r="H36" s="1749"/>
      <c r="I36" s="1751"/>
      <c r="J36" s="1763"/>
      <c r="K36" s="1765"/>
    </row>
    <row r="37" spans="1:12" s="56" customFormat="1" ht="42" customHeight="1" thickBot="1" x14ac:dyDescent="0.3">
      <c r="A37" s="324"/>
      <c r="B37" s="329"/>
      <c r="C37" s="323" t="s">
        <v>23</v>
      </c>
      <c r="D37" s="323" t="s">
        <v>23</v>
      </c>
      <c r="E37" s="860" t="s">
        <v>1249</v>
      </c>
      <c r="F37" s="316" t="s">
        <v>1726</v>
      </c>
      <c r="G37" s="317" t="s">
        <v>1716</v>
      </c>
      <c r="H37" s="510" t="s">
        <v>1325</v>
      </c>
      <c r="I37" s="510" t="s">
        <v>1731</v>
      </c>
      <c r="J37" s="506" t="s">
        <v>23</v>
      </c>
      <c r="K37" s="884"/>
    </row>
    <row r="38" spans="1:12" s="56" customFormat="1" ht="36" customHeight="1" x14ac:dyDescent="0.25">
      <c r="A38" s="324"/>
      <c r="B38" s="1754"/>
      <c r="C38" s="1694" t="s">
        <v>23</v>
      </c>
      <c r="D38" s="1694" t="s">
        <v>23</v>
      </c>
      <c r="E38" s="866" t="s">
        <v>536</v>
      </c>
      <c r="F38" s="73" t="s">
        <v>1235</v>
      </c>
      <c r="G38" s="73" t="s">
        <v>1112</v>
      </c>
      <c r="H38" s="1728" t="s">
        <v>1254</v>
      </c>
      <c r="I38" s="1726" t="s">
        <v>1732</v>
      </c>
      <c r="J38" s="1762" t="s">
        <v>23</v>
      </c>
      <c r="K38" s="1764"/>
    </row>
    <row r="39" spans="1:12" s="56" customFormat="1" ht="36" customHeight="1" thickBot="1" x14ac:dyDescent="0.3">
      <c r="A39" s="324"/>
      <c r="B39" s="1755"/>
      <c r="C39" s="1696"/>
      <c r="D39" s="1696"/>
      <c r="E39" s="867" t="s">
        <v>1251</v>
      </c>
      <c r="F39" s="320" t="s">
        <v>1718</v>
      </c>
      <c r="G39" s="319" t="s">
        <v>1717</v>
      </c>
      <c r="H39" s="1729"/>
      <c r="I39" s="1741"/>
      <c r="J39" s="1763"/>
      <c r="K39" s="1765"/>
    </row>
    <row r="40" spans="1:12" s="56" customFormat="1" ht="49.5" customHeight="1" thickBot="1" x14ac:dyDescent="0.3">
      <c r="A40" s="324"/>
      <c r="B40" s="330" t="s">
        <v>23</v>
      </c>
      <c r="C40" s="323" t="s">
        <v>23</v>
      </c>
      <c r="D40" s="323" t="s">
        <v>23</v>
      </c>
      <c r="E40" s="860" t="s">
        <v>1252</v>
      </c>
      <c r="F40" s="316" t="s">
        <v>1718</v>
      </c>
      <c r="G40" s="317" t="s">
        <v>1715</v>
      </c>
      <c r="H40" s="861" t="s">
        <v>1255</v>
      </c>
      <c r="I40" s="861" t="s">
        <v>1733</v>
      </c>
      <c r="J40" s="506" t="s">
        <v>23</v>
      </c>
      <c r="K40" s="884"/>
      <c r="L40" s="1824"/>
    </row>
    <row r="41" spans="1:12" s="56" customFormat="1" ht="48.75" customHeight="1" thickBot="1" x14ac:dyDescent="0.3">
      <c r="A41" s="324"/>
      <c r="B41" s="330" t="s">
        <v>23</v>
      </c>
      <c r="C41" s="323" t="s">
        <v>23</v>
      </c>
      <c r="D41" s="323" t="s">
        <v>23</v>
      </c>
      <c r="E41" s="860" t="s">
        <v>1253</v>
      </c>
      <c r="F41" s="316" t="s">
        <v>1718</v>
      </c>
      <c r="G41" s="317" t="s">
        <v>1715</v>
      </c>
      <c r="H41" s="861" t="s">
        <v>1256</v>
      </c>
      <c r="I41" s="861" t="s">
        <v>1734</v>
      </c>
      <c r="J41" s="506" t="s">
        <v>23</v>
      </c>
      <c r="K41" s="884"/>
      <c r="L41" s="1824"/>
    </row>
    <row r="42" spans="1:12" s="56" customFormat="1" ht="30" customHeight="1" thickBot="1" x14ac:dyDescent="0.3">
      <c r="A42" s="504" t="s">
        <v>58</v>
      </c>
      <c r="B42" s="1681" t="s">
        <v>1765</v>
      </c>
      <c r="C42" s="1682"/>
      <c r="D42" s="1682"/>
      <c r="E42" s="1682"/>
      <c r="F42" s="1682"/>
      <c r="G42" s="1682"/>
      <c r="H42" s="1682"/>
      <c r="I42" s="1682"/>
      <c r="J42" s="1682"/>
      <c r="K42" s="1685"/>
    </row>
    <row r="43" spans="1:12" s="56" customFormat="1" ht="53.25" customHeight="1" thickBot="1" x14ac:dyDescent="0.3">
      <c r="A43" s="324"/>
      <c r="B43" s="329"/>
      <c r="C43" s="323" t="s">
        <v>23</v>
      </c>
      <c r="D43" s="323" t="s">
        <v>23</v>
      </c>
      <c r="E43" s="860" t="s">
        <v>339</v>
      </c>
      <c r="F43" s="316" t="s">
        <v>1719</v>
      </c>
      <c r="G43" s="906" t="s">
        <v>2131</v>
      </c>
      <c r="H43" s="872" t="s">
        <v>2145</v>
      </c>
      <c r="I43" s="872" t="s">
        <v>2253</v>
      </c>
      <c r="J43" s="506" t="s">
        <v>23</v>
      </c>
      <c r="K43" s="883" t="s">
        <v>23</v>
      </c>
    </row>
    <row r="44" spans="1:12" s="56" customFormat="1" ht="53.25" customHeight="1" x14ac:dyDescent="0.25">
      <c r="A44" s="324"/>
      <c r="B44" s="1754"/>
      <c r="C44" s="1694" t="s">
        <v>23</v>
      </c>
      <c r="D44" s="1694" t="s">
        <v>23</v>
      </c>
      <c r="E44" s="862" t="s">
        <v>339</v>
      </c>
      <c r="F44" s="907" t="s">
        <v>2351</v>
      </c>
      <c r="G44" s="907" t="s">
        <v>2131</v>
      </c>
      <c r="H44" s="1742" t="s">
        <v>2595</v>
      </c>
      <c r="I44" s="1742" t="s">
        <v>2596</v>
      </c>
      <c r="J44" s="1757" t="s">
        <v>23</v>
      </c>
      <c r="K44" s="1759" t="s">
        <v>23</v>
      </c>
    </row>
    <row r="45" spans="1:12" s="56" customFormat="1" ht="48.75" customHeight="1" thickBot="1" x14ac:dyDescent="0.3">
      <c r="A45" s="324"/>
      <c r="B45" s="1755"/>
      <c r="C45" s="1696"/>
      <c r="D45" s="1696"/>
      <c r="E45" s="865" t="s">
        <v>568</v>
      </c>
      <c r="F45" s="606" t="s">
        <v>1720</v>
      </c>
      <c r="G45" s="870" t="s">
        <v>1350</v>
      </c>
      <c r="H45" s="1756"/>
      <c r="I45" s="1744"/>
      <c r="J45" s="1758"/>
      <c r="K45" s="1760"/>
    </row>
    <row r="46" spans="1:12" s="56" customFormat="1" ht="42.75" customHeight="1" x14ac:dyDescent="0.25">
      <c r="A46" s="324"/>
      <c r="B46" s="1754"/>
      <c r="C46" s="1694" t="s">
        <v>23</v>
      </c>
      <c r="D46" s="1694" t="s">
        <v>23</v>
      </c>
      <c r="E46" s="869" t="s">
        <v>344</v>
      </c>
      <c r="F46" s="907" t="s">
        <v>2351</v>
      </c>
      <c r="G46" s="581" t="s">
        <v>2131</v>
      </c>
      <c r="H46" s="1781" t="s">
        <v>2592</v>
      </c>
      <c r="I46" s="1742" t="s">
        <v>2593</v>
      </c>
      <c r="J46" s="1762" t="s">
        <v>23</v>
      </c>
      <c r="K46" s="1752" t="s">
        <v>23</v>
      </c>
    </row>
    <row r="47" spans="1:12" s="56" customFormat="1" ht="39" customHeight="1" thickBot="1" x14ac:dyDescent="0.3">
      <c r="A47" s="324"/>
      <c r="B47" s="1755"/>
      <c r="C47" s="1696"/>
      <c r="D47" s="1696"/>
      <c r="E47" s="865" t="s">
        <v>340</v>
      </c>
      <c r="F47" s="606" t="s">
        <v>1721</v>
      </c>
      <c r="G47" s="509" t="s">
        <v>534</v>
      </c>
      <c r="H47" s="1782"/>
      <c r="I47" s="1744"/>
      <c r="J47" s="1763"/>
      <c r="K47" s="1753"/>
    </row>
    <row r="48" spans="1:12" s="56" customFormat="1" ht="41.25" customHeight="1" thickBot="1" x14ac:dyDescent="0.3">
      <c r="A48" s="324"/>
      <c r="B48" s="329"/>
      <c r="C48" s="323" t="s">
        <v>23</v>
      </c>
      <c r="D48" s="323" t="s">
        <v>23</v>
      </c>
      <c r="E48" s="860" t="s">
        <v>539</v>
      </c>
      <c r="F48" s="316" t="s">
        <v>1722</v>
      </c>
      <c r="G48" s="317" t="s">
        <v>540</v>
      </c>
      <c r="H48" s="974" t="s">
        <v>2591</v>
      </c>
      <c r="I48" s="974" t="s">
        <v>2594</v>
      </c>
      <c r="J48" s="506" t="s">
        <v>23</v>
      </c>
      <c r="K48" s="883" t="s">
        <v>23</v>
      </c>
    </row>
    <row r="49" spans="1:11" s="56" customFormat="1" ht="30" customHeight="1" thickBot="1" x14ac:dyDescent="0.3">
      <c r="A49" s="505" t="s">
        <v>180</v>
      </c>
      <c r="B49" s="1681" t="s">
        <v>1766</v>
      </c>
      <c r="C49" s="1682"/>
      <c r="D49" s="1682"/>
      <c r="E49" s="1682"/>
      <c r="F49" s="1682"/>
      <c r="G49" s="1682"/>
      <c r="H49" s="1682"/>
      <c r="I49" s="1682"/>
      <c r="J49" s="1682"/>
      <c r="K49" s="1685"/>
    </row>
    <row r="50" spans="1:11" ht="36" customHeight="1" x14ac:dyDescent="0.25">
      <c r="A50" s="324"/>
      <c r="B50" s="1697" t="s">
        <v>23</v>
      </c>
      <c r="C50" s="1694" t="s">
        <v>23</v>
      </c>
      <c r="D50" s="1694" t="s">
        <v>23</v>
      </c>
      <c r="E50" s="866" t="s">
        <v>541</v>
      </c>
      <c r="F50" s="73" t="s">
        <v>38</v>
      </c>
      <c r="G50" s="73" t="s">
        <v>38</v>
      </c>
      <c r="H50" s="1799" t="s">
        <v>544</v>
      </c>
      <c r="I50" s="1740" t="s">
        <v>2255</v>
      </c>
      <c r="J50" s="1762" t="s">
        <v>23</v>
      </c>
      <c r="K50" s="1764"/>
    </row>
    <row r="51" spans="1:11" ht="36" customHeight="1" thickBot="1" x14ac:dyDescent="0.3">
      <c r="A51" s="324"/>
      <c r="B51" s="1699"/>
      <c r="C51" s="1696"/>
      <c r="D51" s="1696"/>
      <c r="E51" s="867" t="s">
        <v>542</v>
      </c>
      <c r="F51" s="320" t="s">
        <v>1723</v>
      </c>
      <c r="G51" s="319" t="s">
        <v>543</v>
      </c>
      <c r="H51" s="1800"/>
      <c r="I51" s="1796"/>
      <c r="J51" s="1763"/>
      <c r="K51" s="1765"/>
    </row>
    <row r="52" spans="1:11" s="56" customFormat="1" ht="36" customHeight="1" x14ac:dyDescent="0.25">
      <c r="A52" s="324"/>
      <c r="B52" s="1697" t="s">
        <v>23</v>
      </c>
      <c r="C52" s="1694" t="s">
        <v>23</v>
      </c>
      <c r="D52" s="1694" t="s">
        <v>23</v>
      </c>
      <c r="E52" s="925" t="s">
        <v>197</v>
      </c>
      <c r="F52" s="926" t="s">
        <v>38</v>
      </c>
      <c r="G52" s="926" t="s">
        <v>38</v>
      </c>
      <c r="H52" s="1831" t="s">
        <v>1257</v>
      </c>
      <c r="I52" s="1797" t="s">
        <v>2254</v>
      </c>
      <c r="J52" s="1832" t="s">
        <v>23</v>
      </c>
      <c r="K52" s="1764"/>
    </row>
    <row r="53" spans="1:11" s="56" customFormat="1" ht="36" customHeight="1" thickBot="1" x14ac:dyDescent="0.3">
      <c r="A53" s="324"/>
      <c r="B53" s="1699"/>
      <c r="C53" s="1696"/>
      <c r="D53" s="1696"/>
      <c r="E53" s="921" t="s">
        <v>1134</v>
      </c>
      <c r="F53" s="927" t="s">
        <v>1726</v>
      </c>
      <c r="G53" s="928" t="s">
        <v>2444</v>
      </c>
      <c r="H53" s="1647"/>
      <c r="I53" s="1798"/>
      <c r="J53" s="1833"/>
      <c r="K53" s="1765"/>
    </row>
    <row r="54" spans="1:11" ht="30" customHeight="1" thickBot="1" x14ac:dyDescent="0.3">
      <c r="A54" s="505" t="s">
        <v>193</v>
      </c>
      <c r="B54" s="1681" t="s">
        <v>1767</v>
      </c>
      <c r="C54" s="1682"/>
      <c r="D54" s="1682"/>
      <c r="E54" s="1682"/>
      <c r="F54" s="1682"/>
      <c r="G54" s="1682"/>
      <c r="H54" s="1682"/>
      <c r="I54" s="1682"/>
      <c r="J54" s="1682"/>
      <c r="K54" s="1685"/>
    </row>
    <row r="55" spans="1:11" ht="36" customHeight="1" x14ac:dyDescent="0.25">
      <c r="A55" s="324"/>
      <c r="B55" s="1697" t="s">
        <v>23</v>
      </c>
      <c r="C55" s="1694" t="s">
        <v>23</v>
      </c>
      <c r="D55" s="1694" t="s">
        <v>23</v>
      </c>
      <c r="E55" s="866" t="s">
        <v>545</v>
      </c>
      <c r="F55" s="73" t="s">
        <v>38</v>
      </c>
      <c r="G55" s="73" t="s">
        <v>38</v>
      </c>
      <c r="H55" s="1799" t="s">
        <v>591</v>
      </c>
      <c r="I55" s="1726" t="s">
        <v>2256</v>
      </c>
      <c r="J55" s="1814" t="s">
        <v>23</v>
      </c>
      <c r="K55" s="1764"/>
    </row>
    <row r="56" spans="1:11" s="56" customFormat="1" ht="36" customHeight="1" x14ac:dyDescent="0.25">
      <c r="A56" s="324"/>
      <c r="B56" s="1698"/>
      <c r="C56" s="1695"/>
      <c r="D56" s="1695"/>
      <c r="E56" s="859" t="s">
        <v>547</v>
      </c>
      <c r="F56" s="232" t="s">
        <v>548</v>
      </c>
      <c r="G56" s="232" t="s">
        <v>548</v>
      </c>
      <c r="H56" s="1829"/>
      <c r="I56" s="1738"/>
      <c r="J56" s="1830"/>
      <c r="K56" s="1822"/>
    </row>
    <row r="57" spans="1:11" ht="36" customHeight="1" thickBot="1" x14ac:dyDescent="0.3">
      <c r="A57" s="324"/>
      <c r="B57" s="1699"/>
      <c r="C57" s="1696"/>
      <c r="D57" s="1696"/>
      <c r="E57" s="867" t="s">
        <v>546</v>
      </c>
      <c r="F57" s="320" t="s">
        <v>1723</v>
      </c>
      <c r="G57" s="319" t="s">
        <v>543</v>
      </c>
      <c r="H57" s="1800"/>
      <c r="I57" s="1741"/>
      <c r="J57" s="1826"/>
      <c r="K57" s="1765"/>
    </row>
    <row r="58" spans="1:11" ht="36" customHeight="1" x14ac:dyDescent="0.25">
      <c r="A58" s="324"/>
      <c r="B58" s="1697" t="s">
        <v>23</v>
      </c>
      <c r="C58" s="1694" t="s">
        <v>23</v>
      </c>
      <c r="D58" s="1694" t="s">
        <v>23</v>
      </c>
      <c r="E58" s="866" t="s">
        <v>545</v>
      </c>
      <c r="F58" s="73" t="s">
        <v>38</v>
      </c>
      <c r="G58" s="73" t="s">
        <v>38</v>
      </c>
      <c r="H58" s="1799" t="s">
        <v>592</v>
      </c>
      <c r="I58" s="1726" t="s">
        <v>1735</v>
      </c>
      <c r="J58" s="1762" t="s">
        <v>23</v>
      </c>
      <c r="K58" s="1764"/>
    </row>
    <row r="59" spans="1:11" ht="36" customHeight="1" thickBot="1" x14ac:dyDescent="0.3">
      <c r="A59" s="324"/>
      <c r="B59" s="1699"/>
      <c r="C59" s="1696"/>
      <c r="D59" s="1696"/>
      <c r="E59" s="867" t="s">
        <v>547</v>
      </c>
      <c r="F59" s="320" t="s">
        <v>1718</v>
      </c>
      <c r="G59" s="319" t="s">
        <v>548</v>
      </c>
      <c r="H59" s="1800"/>
      <c r="I59" s="1741"/>
      <c r="J59" s="1763"/>
      <c r="K59" s="1765"/>
    </row>
    <row r="60" spans="1:11" s="56" customFormat="1" ht="36" customHeight="1" x14ac:dyDescent="0.25">
      <c r="A60" s="324"/>
      <c r="B60" s="1837" t="s">
        <v>23</v>
      </c>
      <c r="C60" s="1840" t="s">
        <v>23</v>
      </c>
      <c r="D60" s="1840" t="s">
        <v>23</v>
      </c>
      <c r="E60" s="925" t="s">
        <v>231</v>
      </c>
      <c r="F60" s="926" t="s">
        <v>38</v>
      </c>
      <c r="G60" s="926" t="s">
        <v>38</v>
      </c>
      <c r="H60" s="1831" t="s">
        <v>2445</v>
      </c>
      <c r="I60" s="1797" t="s">
        <v>2128</v>
      </c>
      <c r="J60" s="1819" t="s">
        <v>23</v>
      </c>
      <c r="K60" s="1764"/>
    </row>
    <row r="61" spans="1:11" s="56" customFormat="1" ht="36" customHeight="1" x14ac:dyDescent="0.25">
      <c r="A61" s="324"/>
      <c r="B61" s="1838"/>
      <c r="C61" s="1841"/>
      <c r="D61" s="1841"/>
      <c r="E61" s="920" t="s">
        <v>234</v>
      </c>
      <c r="F61" s="929" t="s">
        <v>548</v>
      </c>
      <c r="G61" s="929" t="s">
        <v>548</v>
      </c>
      <c r="H61" s="1182"/>
      <c r="I61" s="1834"/>
      <c r="J61" s="1820"/>
      <c r="K61" s="1822"/>
    </row>
    <row r="62" spans="1:11" s="56" customFormat="1" ht="36" customHeight="1" thickBot="1" x14ac:dyDescent="0.3">
      <c r="A62" s="324"/>
      <c r="B62" s="1839"/>
      <c r="C62" s="1842"/>
      <c r="D62" s="1842"/>
      <c r="E62" s="921" t="s">
        <v>1136</v>
      </c>
      <c r="F62" s="927" t="s">
        <v>1726</v>
      </c>
      <c r="G62" s="928" t="s">
        <v>2444</v>
      </c>
      <c r="H62" s="1647"/>
      <c r="I62" s="1798"/>
      <c r="J62" s="1821"/>
      <c r="K62" s="1765"/>
    </row>
    <row r="63" spans="1:11" s="56" customFormat="1" ht="30" customHeight="1" thickBot="1" x14ac:dyDescent="0.3">
      <c r="A63" s="505" t="s">
        <v>199</v>
      </c>
      <c r="B63" s="1681" t="s">
        <v>1768</v>
      </c>
      <c r="C63" s="1682"/>
      <c r="D63" s="1682"/>
      <c r="E63" s="1682"/>
      <c r="F63" s="1682"/>
      <c r="G63" s="1682"/>
      <c r="H63" s="1682"/>
      <c r="I63" s="1682"/>
      <c r="J63" s="1682"/>
      <c r="K63" s="1685"/>
    </row>
    <row r="64" spans="1:11" s="56" customFormat="1" ht="36" customHeight="1" x14ac:dyDescent="0.25">
      <c r="A64" s="324"/>
      <c r="B64" s="1697" t="s">
        <v>23</v>
      </c>
      <c r="C64" s="1694" t="s">
        <v>23</v>
      </c>
      <c r="D64" s="1694" t="s">
        <v>23</v>
      </c>
      <c r="E64" s="332" t="s">
        <v>550</v>
      </c>
      <c r="F64" s="73" t="s">
        <v>38</v>
      </c>
      <c r="G64" s="73" t="s">
        <v>38</v>
      </c>
      <c r="H64" s="1799" t="s">
        <v>1259</v>
      </c>
      <c r="I64" s="1726" t="s">
        <v>1736</v>
      </c>
      <c r="J64" s="1814" t="s">
        <v>23</v>
      </c>
      <c r="K64" s="1827" t="s">
        <v>23</v>
      </c>
    </row>
    <row r="65" spans="1:11" s="56" customFormat="1" ht="36" customHeight="1" thickBot="1" x14ac:dyDescent="0.3">
      <c r="A65" s="324"/>
      <c r="B65" s="1699"/>
      <c r="C65" s="1696"/>
      <c r="D65" s="1696"/>
      <c r="E65" s="333" t="s">
        <v>549</v>
      </c>
      <c r="F65" s="320" t="s">
        <v>1718</v>
      </c>
      <c r="G65" s="320" t="s">
        <v>1258</v>
      </c>
      <c r="H65" s="1800"/>
      <c r="I65" s="1739"/>
      <c r="J65" s="1815"/>
      <c r="K65" s="1836"/>
    </row>
    <row r="66" spans="1:11" s="56" customFormat="1" ht="36" customHeight="1" x14ac:dyDescent="0.25">
      <c r="A66" s="324"/>
      <c r="B66" s="1697" t="s">
        <v>23</v>
      </c>
      <c r="C66" s="1694" t="s">
        <v>23</v>
      </c>
      <c r="D66" s="1694" t="s">
        <v>23</v>
      </c>
      <c r="E66" s="332" t="s">
        <v>550</v>
      </c>
      <c r="F66" s="73" t="s">
        <v>38</v>
      </c>
      <c r="G66" s="318" t="s">
        <v>38</v>
      </c>
      <c r="H66" s="1728" t="s">
        <v>553</v>
      </c>
      <c r="I66" s="1726" t="s">
        <v>2257</v>
      </c>
      <c r="J66" s="1814" t="s">
        <v>23</v>
      </c>
      <c r="K66" s="1827" t="s">
        <v>23</v>
      </c>
    </row>
    <row r="67" spans="1:11" s="56" customFormat="1" ht="36" customHeight="1" thickBot="1" x14ac:dyDescent="0.3">
      <c r="A67" s="324"/>
      <c r="B67" s="1699"/>
      <c r="C67" s="1696"/>
      <c r="D67" s="1696"/>
      <c r="E67" s="333" t="s">
        <v>551</v>
      </c>
      <c r="F67" s="320" t="s">
        <v>1718</v>
      </c>
      <c r="G67" s="319" t="s">
        <v>552</v>
      </c>
      <c r="H67" s="1816"/>
      <c r="I67" s="1739"/>
      <c r="J67" s="1815"/>
      <c r="K67" s="1836"/>
    </row>
    <row r="68" spans="1:11" s="56" customFormat="1" ht="36" customHeight="1" x14ac:dyDescent="0.25">
      <c r="A68" s="324"/>
      <c r="B68" s="1697" t="s">
        <v>23</v>
      </c>
      <c r="C68" s="1694" t="s">
        <v>23</v>
      </c>
      <c r="D68" s="1694" t="s">
        <v>23</v>
      </c>
      <c r="E68" s="580" t="s">
        <v>1096</v>
      </c>
      <c r="F68" s="611" t="s">
        <v>38</v>
      </c>
      <c r="G68" s="581" t="s">
        <v>38</v>
      </c>
      <c r="H68" s="1817" t="s">
        <v>1261</v>
      </c>
      <c r="I68" s="1835" t="s">
        <v>1737</v>
      </c>
      <c r="J68" s="1811" t="s">
        <v>23</v>
      </c>
      <c r="K68" s="1808" t="s">
        <v>23</v>
      </c>
    </row>
    <row r="69" spans="1:11" s="56" customFormat="1" ht="36" customHeight="1" x14ac:dyDescent="0.25">
      <c r="A69" s="324"/>
      <c r="B69" s="1698"/>
      <c r="C69" s="1695"/>
      <c r="D69" s="1695"/>
      <c r="E69" s="607" t="s">
        <v>1140</v>
      </c>
      <c r="F69" s="612" t="s">
        <v>16</v>
      </c>
      <c r="G69" s="612" t="s">
        <v>1258</v>
      </c>
      <c r="H69" s="1211"/>
      <c r="I69" s="1738"/>
      <c r="J69" s="1812"/>
      <c r="K69" s="1809"/>
    </row>
    <row r="70" spans="1:11" s="56" customFormat="1" ht="36" customHeight="1" thickBot="1" x14ac:dyDescent="0.3">
      <c r="A70" s="324"/>
      <c r="B70" s="1699"/>
      <c r="C70" s="1696"/>
      <c r="D70" s="1696"/>
      <c r="E70" s="608" t="s">
        <v>1377</v>
      </c>
      <c r="F70" s="873" t="s">
        <v>1718</v>
      </c>
      <c r="G70" s="609" t="s">
        <v>1260</v>
      </c>
      <c r="H70" s="1818"/>
      <c r="I70" s="1739"/>
      <c r="J70" s="1813"/>
      <c r="K70" s="1810"/>
    </row>
    <row r="71" spans="1:11" s="56" customFormat="1" ht="36" customHeight="1" x14ac:dyDescent="0.25">
      <c r="A71" s="324"/>
      <c r="B71" s="1697" t="s">
        <v>23</v>
      </c>
      <c r="C71" s="1694" t="s">
        <v>23</v>
      </c>
      <c r="D71" s="1694" t="s">
        <v>23</v>
      </c>
      <c r="E71" s="580" t="s">
        <v>1096</v>
      </c>
      <c r="F71" s="611" t="s">
        <v>38</v>
      </c>
      <c r="G71" s="581" t="s">
        <v>38</v>
      </c>
      <c r="H71" s="1817" t="s">
        <v>1262</v>
      </c>
      <c r="I71" s="1835" t="s">
        <v>1738</v>
      </c>
      <c r="J71" s="1811" t="s">
        <v>23</v>
      </c>
      <c r="K71" s="1808" t="s">
        <v>23</v>
      </c>
    </row>
    <row r="72" spans="1:11" s="56" customFormat="1" ht="36" customHeight="1" x14ac:dyDescent="0.25">
      <c r="A72" s="324"/>
      <c r="B72" s="1698"/>
      <c r="C72" s="1695"/>
      <c r="D72" s="1695"/>
      <c r="E72" s="607" t="s">
        <v>1140</v>
      </c>
      <c r="F72" s="612" t="s">
        <v>16</v>
      </c>
      <c r="G72" s="612" t="s">
        <v>1258</v>
      </c>
      <c r="H72" s="1211"/>
      <c r="I72" s="1738"/>
      <c r="J72" s="1812"/>
      <c r="K72" s="1809"/>
    </row>
    <row r="73" spans="1:11" s="56" customFormat="1" ht="36" customHeight="1" thickBot="1" x14ac:dyDescent="0.3">
      <c r="A73" s="324"/>
      <c r="B73" s="1699"/>
      <c r="C73" s="1696"/>
      <c r="D73" s="1696"/>
      <c r="E73" s="608" t="s">
        <v>1378</v>
      </c>
      <c r="F73" s="873" t="s">
        <v>1718</v>
      </c>
      <c r="G73" s="609" t="s">
        <v>554</v>
      </c>
      <c r="H73" s="1818"/>
      <c r="I73" s="1739"/>
      <c r="J73" s="1813"/>
      <c r="K73" s="1810"/>
    </row>
    <row r="74" spans="1:11" s="56" customFormat="1" ht="36" customHeight="1" x14ac:dyDescent="0.25">
      <c r="A74" s="324"/>
      <c r="B74" s="1697" t="s">
        <v>23</v>
      </c>
      <c r="C74" s="1694" t="s">
        <v>23</v>
      </c>
      <c r="D74" s="1694" t="s">
        <v>23</v>
      </c>
      <c r="E74" s="580" t="s">
        <v>1096</v>
      </c>
      <c r="F74" s="611" t="s">
        <v>38</v>
      </c>
      <c r="G74" s="581" t="s">
        <v>38</v>
      </c>
      <c r="H74" s="1817" t="s">
        <v>1263</v>
      </c>
      <c r="I74" s="1835" t="s">
        <v>1739</v>
      </c>
      <c r="J74" s="1811" t="s">
        <v>23</v>
      </c>
      <c r="K74" s="1808" t="s">
        <v>23</v>
      </c>
    </row>
    <row r="75" spans="1:11" s="56" customFormat="1" ht="36" customHeight="1" x14ac:dyDescent="0.25">
      <c r="A75" s="324"/>
      <c r="B75" s="1698"/>
      <c r="C75" s="1695"/>
      <c r="D75" s="1695"/>
      <c r="E75" s="607" t="s">
        <v>1140</v>
      </c>
      <c r="F75" s="612" t="s">
        <v>16</v>
      </c>
      <c r="G75" s="612" t="s">
        <v>1258</v>
      </c>
      <c r="H75" s="1211"/>
      <c r="I75" s="1738"/>
      <c r="J75" s="1812"/>
      <c r="K75" s="1809"/>
    </row>
    <row r="76" spans="1:11" s="56" customFormat="1" ht="36" customHeight="1" thickBot="1" x14ac:dyDescent="0.3">
      <c r="A76" s="324"/>
      <c r="B76" s="1699"/>
      <c r="C76" s="1696"/>
      <c r="D76" s="1696"/>
      <c r="E76" s="608" t="s">
        <v>1341</v>
      </c>
      <c r="F76" s="873" t="s">
        <v>1718</v>
      </c>
      <c r="G76" s="609" t="s">
        <v>1264</v>
      </c>
      <c r="H76" s="1818"/>
      <c r="I76" s="1739"/>
      <c r="J76" s="1813"/>
      <c r="K76" s="1810"/>
    </row>
    <row r="77" spans="1:11" s="56" customFormat="1" ht="36" customHeight="1" x14ac:dyDescent="0.25">
      <c r="A77" s="324"/>
      <c r="B77" s="1697" t="s">
        <v>23</v>
      </c>
      <c r="C77" s="1694" t="s">
        <v>23</v>
      </c>
      <c r="D77" s="1694" t="s">
        <v>23</v>
      </c>
      <c r="E77" s="580" t="s">
        <v>1096</v>
      </c>
      <c r="F77" s="611" t="s">
        <v>38</v>
      </c>
      <c r="G77" s="581" t="s">
        <v>38</v>
      </c>
      <c r="H77" s="1817" t="s">
        <v>556</v>
      </c>
      <c r="I77" s="1835" t="s">
        <v>1740</v>
      </c>
      <c r="J77" s="1811" t="s">
        <v>23</v>
      </c>
      <c r="K77" s="1808" t="s">
        <v>23</v>
      </c>
    </row>
    <row r="78" spans="1:11" s="56" customFormat="1" ht="36" customHeight="1" x14ac:dyDescent="0.25">
      <c r="A78" s="324"/>
      <c r="B78" s="1698"/>
      <c r="C78" s="1695"/>
      <c r="D78" s="1695"/>
      <c r="E78" s="607" t="s">
        <v>1140</v>
      </c>
      <c r="F78" s="612" t="s">
        <v>16</v>
      </c>
      <c r="G78" s="612" t="s">
        <v>1258</v>
      </c>
      <c r="H78" s="1211"/>
      <c r="I78" s="1738"/>
      <c r="J78" s="1812"/>
      <c r="K78" s="1809"/>
    </row>
    <row r="79" spans="1:11" s="56" customFormat="1" ht="36" customHeight="1" thickBot="1" x14ac:dyDescent="0.3">
      <c r="A79" s="324"/>
      <c r="B79" s="1699"/>
      <c r="C79" s="1696"/>
      <c r="D79" s="1696"/>
      <c r="E79" s="608" t="s">
        <v>1340</v>
      </c>
      <c r="F79" s="873" t="s">
        <v>1718</v>
      </c>
      <c r="G79" s="609" t="s">
        <v>1260</v>
      </c>
      <c r="H79" s="1818"/>
      <c r="I79" s="1739"/>
      <c r="J79" s="1813"/>
      <c r="K79" s="1810"/>
    </row>
    <row r="80" spans="1:11" s="56" customFormat="1" ht="36" customHeight="1" x14ac:dyDescent="0.25">
      <c r="A80" s="324"/>
      <c r="B80" s="1697" t="s">
        <v>23</v>
      </c>
      <c r="C80" s="1694" t="s">
        <v>23</v>
      </c>
      <c r="D80" s="1694" t="s">
        <v>23</v>
      </c>
      <c r="E80" s="580" t="s">
        <v>1096</v>
      </c>
      <c r="F80" s="611" t="s">
        <v>38</v>
      </c>
      <c r="G80" s="581" t="s">
        <v>38</v>
      </c>
      <c r="H80" s="1817" t="s">
        <v>555</v>
      </c>
      <c r="I80" s="1835" t="s">
        <v>1741</v>
      </c>
      <c r="J80" s="1811" t="s">
        <v>23</v>
      </c>
      <c r="K80" s="1808" t="s">
        <v>23</v>
      </c>
    </row>
    <row r="81" spans="1:12" s="56" customFormat="1" ht="36" customHeight="1" x14ac:dyDescent="0.25">
      <c r="A81" s="324"/>
      <c r="B81" s="1698"/>
      <c r="C81" s="1695"/>
      <c r="D81" s="1695"/>
      <c r="E81" s="607" t="s">
        <v>1140</v>
      </c>
      <c r="F81" s="612" t="s">
        <v>16</v>
      </c>
      <c r="G81" s="612" t="s">
        <v>1258</v>
      </c>
      <c r="H81" s="1211"/>
      <c r="I81" s="1738"/>
      <c r="J81" s="1812"/>
      <c r="K81" s="1809"/>
    </row>
    <row r="82" spans="1:12" s="56" customFormat="1" ht="36" customHeight="1" thickBot="1" x14ac:dyDescent="0.3">
      <c r="A82" s="324"/>
      <c r="B82" s="1699"/>
      <c r="C82" s="1696"/>
      <c r="D82" s="1696"/>
      <c r="E82" s="608" t="s">
        <v>1343</v>
      </c>
      <c r="F82" s="873" t="s">
        <v>1718</v>
      </c>
      <c r="G82" s="609" t="s">
        <v>406</v>
      </c>
      <c r="H82" s="1818"/>
      <c r="I82" s="1739"/>
      <c r="J82" s="1813"/>
      <c r="K82" s="1810"/>
    </row>
    <row r="83" spans="1:12" ht="19.5" customHeight="1" thickBot="1" x14ac:dyDescent="0.3">
      <c r="A83" s="334"/>
      <c r="B83" s="334"/>
      <c r="C83" s="334"/>
      <c r="D83" s="334"/>
      <c r="E83" s="334"/>
      <c r="F83" s="334"/>
      <c r="G83" s="334"/>
      <c r="H83" s="334"/>
      <c r="I83" s="334"/>
      <c r="J83" s="334"/>
      <c r="K83" s="334"/>
    </row>
    <row r="84" spans="1:12" s="56" customFormat="1" ht="30" customHeight="1" thickBot="1" x14ac:dyDescent="0.3">
      <c r="A84" s="759" t="s">
        <v>1379</v>
      </c>
      <c r="B84" s="1783" t="s">
        <v>1769</v>
      </c>
      <c r="C84" s="1784"/>
      <c r="D84" s="1784"/>
      <c r="E84" s="1784"/>
      <c r="F84" s="1784"/>
      <c r="G84" s="1784"/>
      <c r="H84" s="1784"/>
      <c r="I84" s="1784"/>
      <c r="J84" s="1784"/>
      <c r="K84" s="1785"/>
    </row>
    <row r="85" spans="1:12" s="56" customFormat="1" ht="30" customHeight="1" thickBot="1" x14ac:dyDescent="0.3">
      <c r="A85" s="504" t="s">
        <v>51</v>
      </c>
      <c r="B85" s="1681" t="s">
        <v>1748</v>
      </c>
      <c r="C85" s="1682"/>
      <c r="D85" s="1682"/>
      <c r="E85" s="1682"/>
      <c r="F85" s="1682"/>
      <c r="G85" s="1682"/>
      <c r="H85" s="1682"/>
      <c r="I85" s="1682"/>
      <c r="J85" s="1682"/>
      <c r="K85" s="1685"/>
    </row>
    <row r="86" spans="1:12" s="56" customFormat="1" ht="32.25" customHeight="1" x14ac:dyDescent="0.25">
      <c r="A86" s="324"/>
      <c r="B86" s="1706" t="s">
        <v>23</v>
      </c>
      <c r="C86" s="1709" t="s">
        <v>23</v>
      </c>
      <c r="D86" s="1709" t="s">
        <v>23</v>
      </c>
      <c r="E86" s="580" t="s">
        <v>497</v>
      </c>
      <c r="F86" s="580" t="s">
        <v>15</v>
      </c>
      <c r="G86" s="507" t="s">
        <v>1715</v>
      </c>
      <c r="H86" s="1715" t="s">
        <v>1380</v>
      </c>
      <c r="I86" s="1712" t="s">
        <v>1743</v>
      </c>
      <c r="J86" s="1700" t="s">
        <v>23</v>
      </c>
      <c r="K86" s="1703" t="s">
        <v>23</v>
      </c>
    </row>
    <row r="87" spans="1:12" s="56" customFormat="1" ht="36.75" customHeight="1" x14ac:dyDescent="0.25">
      <c r="A87" s="324"/>
      <c r="B87" s="1707"/>
      <c r="C87" s="1710"/>
      <c r="D87" s="1710"/>
      <c r="E87" s="636" t="s">
        <v>1381</v>
      </c>
      <c r="F87" s="257" t="s">
        <v>1771</v>
      </c>
      <c r="G87" s="258" t="s">
        <v>38</v>
      </c>
      <c r="H87" s="1716"/>
      <c r="I87" s="1713"/>
      <c r="J87" s="1701"/>
      <c r="K87" s="1704"/>
    </row>
    <row r="88" spans="1:12" s="56" customFormat="1" ht="38.25" customHeight="1" thickBot="1" x14ac:dyDescent="0.3">
      <c r="A88" s="324"/>
      <c r="B88" s="1708"/>
      <c r="C88" s="1711"/>
      <c r="D88" s="1711"/>
      <c r="E88" s="638" t="s">
        <v>1382</v>
      </c>
      <c r="F88" s="257" t="s">
        <v>1771</v>
      </c>
      <c r="G88" s="606" t="s">
        <v>38</v>
      </c>
      <c r="H88" s="1717"/>
      <c r="I88" s="1714"/>
      <c r="J88" s="1702"/>
      <c r="K88" s="1705"/>
    </row>
    <row r="89" spans="1:12" s="56" customFormat="1" ht="30" customHeight="1" thickBot="1" x14ac:dyDescent="0.3">
      <c r="A89" s="504" t="s">
        <v>51</v>
      </c>
      <c r="B89" s="1681" t="s">
        <v>1748</v>
      </c>
      <c r="C89" s="1682"/>
      <c r="D89" s="1682"/>
      <c r="E89" s="1682"/>
      <c r="F89" s="1682"/>
      <c r="G89" s="1682"/>
      <c r="H89" s="1682"/>
      <c r="I89" s="1682"/>
      <c r="J89" s="1682"/>
      <c r="K89" s="1685"/>
    </row>
    <row r="90" spans="1:12" s="56" customFormat="1" ht="30" customHeight="1" thickBot="1" x14ac:dyDescent="0.3">
      <c r="A90" s="504" t="s">
        <v>58</v>
      </c>
      <c r="B90" s="1681" t="s">
        <v>1765</v>
      </c>
      <c r="C90" s="1682"/>
      <c r="D90" s="1682"/>
      <c r="E90" s="1683"/>
      <c r="F90" s="1683"/>
      <c r="G90" s="1683"/>
      <c r="H90" s="1683"/>
      <c r="I90" s="1683"/>
      <c r="J90" s="1683"/>
      <c r="K90" s="1684"/>
    </row>
    <row r="91" spans="1:12" s="56" customFormat="1" ht="51.75" customHeight="1" x14ac:dyDescent="0.25">
      <c r="A91" s="324"/>
      <c r="B91" s="1686"/>
      <c r="C91" s="1686"/>
      <c r="D91" s="1688" t="s">
        <v>23</v>
      </c>
      <c r="E91" s="965" t="s">
        <v>2578</v>
      </c>
      <c r="F91" s="966" t="s">
        <v>2583</v>
      </c>
      <c r="G91" s="966" t="s">
        <v>2131</v>
      </c>
      <c r="H91" s="1675" t="s">
        <v>2607</v>
      </c>
      <c r="I91" s="1675" t="s">
        <v>2606</v>
      </c>
      <c r="J91" s="1677" t="s">
        <v>23</v>
      </c>
      <c r="K91" s="1692"/>
      <c r="L91" s="511"/>
    </row>
    <row r="92" spans="1:12" s="56" customFormat="1" ht="48.75" customHeight="1" thickBot="1" x14ac:dyDescent="0.3">
      <c r="A92" s="324"/>
      <c r="B92" s="1687"/>
      <c r="C92" s="1687"/>
      <c r="D92" s="1689"/>
      <c r="E92" s="970" t="s">
        <v>2584</v>
      </c>
      <c r="F92" s="971" t="s">
        <v>1725</v>
      </c>
      <c r="G92" s="972" t="s">
        <v>1239</v>
      </c>
      <c r="H92" s="1690"/>
      <c r="I92" s="1690"/>
      <c r="J92" s="1691"/>
      <c r="K92" s="1693"/>
    </row>
    <row r="93" spans="1:12" s="56" customFormat="1" ht="48.75" customHeight="1" x14ac:dyDescent="0.25">
      <c r="A93" s="324"/>
      <c r="B93" s="1686"/>
      <c r="C93" s="1686"/>
      <c r="D93" s="1688" t="s">
        <v>23</v>
      </c>
      <c r="E93" s="965" t="s">
        <v>2578</v>
      </c>
      <c r="F93" s="966" t="s">
        <v>2583</v>
      </c>
      <c r="G93" s="966" t="s">
        <v>2131</v>
      </c>
      <c r="H93" s="1675" t="s">
        <v>2604</v>
      </c>
      <c r="I93" s="1675" t="s">
        <v>2605</v>
      </c>
      <c r="J93" s="1677" t="s">
        <v>23</v>
      </c>
      <c r="K93" s="1679"/>
    </row>
    <row r="94" spans="1:12" s="56" customFormat="1" ht="37.5" customHeight="1" thickBot="1" x14ac:dyDescent="0.3">
      <c r="A94" s="324"/>
      <c r="B94" s="1687"/>
      <c r="C94" s="1687"/>
      <c r="D94" s="1689"/>
      <c r="E94" s="967" t="s">
        <v>2585</v>
      </c>
      <c r="F94" s="968" t="s">
        <v>1725</v>
      </c>
      <c r="G94" s="969" t="s">
        <v>1239</v>
      </c>
      <c r="H94" s="1676"/>
      <c r="I94" s="1676"/>
      <c r="J94" s="1678"/>
      <c r="K94" s="1680"/>
    </row>
    <row r="95" spans="1:12" ht="30" customHeight="1" thickBot="1" x14ac:dyDescent="0.3">
      <c r="A95" s="504" t="s">
        <v>58</v>
      </c>
      <c r="B95" s="1681" t="s">
        <v>1765</v>
      </c>
      <c r="C95" s="1682"/>
      <c r="D95" s="1682"/>
      <c r="E95" s="1724"/>
      <c r="F95" s="1724"/>
      <c r="G95" s="1724"/>
      <c r="H95" s="1724"/>
      <c r="I95" s="1724"/>
      <c r="J95" s="1724"/>
      <c r="K95" s="1725"/>
    </row>
    <row r="96" spans="1:12" ht="30" customHeight="1" thickBot="1" x14ac:dyDescent="0.3">
      <c r="A96" s="504" t="s">
        <v>180</v>
      </c>
      <c r="B96" s="1681" t="s">
        <v>1766</v>
      </c>
      <c r="C96" s="1682"/>
      <c r="D96" s="1682"/>
      <c r="E96" s="1682"/>
      <c r="F96" s="1682"/>
      <c r="G96" s="1682"/>
      <c r="H96" s="1682"/>
      <c r="I96" s="1682"/>
      <c r="J96" s="1682"/>
      <c r="K96" s="1685"/>
    </row>
    <row r="97" spans="1:11" ht="33.75" x14ac:dyDescent="0.25">
      <c r="A97" s="324"/>
      <c r="B97" s="1754"/>
      <c r="C97" s="1694" t="s">
        <v>23</v>
      </c>
      <c r="D97" s="1686"/>
      <c r="E97" s="332" t="s">
        <v>562</v>
      </c>
      <c r="F97" s="73"/>
      <c r="G97" s="73" t="s">
        <v>1728</v>
      </c>
      <c r="H97" s="1736" t="s">
        <v>564</v>
      </c>
      <c r="I97" s="1726" t="s">
        <v>1742</v>
      </c>
      <c r="J97" s="1788" t="s">
        <v>23</v>
      </c>
      <c r="K97" s="1679"/>
    </row>
    <row r="98" spans="1:11" ht="33.75" x14ac:dyDescent="0.25">
      <c r="A98" s="324"/>
      <c r="B98" s="1843"/>
      <c r="C98" s="1695"/>
      <c r="D98" s="1844"/>
      <c r="E98" s="749" t="s">
        <v>542</v>
      </c>
      <c r="F98" s="218" t="s">
        <v>17</v>
      </c>
      <c r="G98" s="218" t="s">
        <v>563</v>
      </c>
      <c r="H98" s="1039"/>
      <c r="I98" s="1738"/>
      <c r="J98" s="1823"/>
      <c r="K98" s="1761"/>
    </row>
    <row r="99" spans="1:11" s="56" customFormat="1" ht="34.5" thickBot="1" x14ac:dyDescent="0.3">
      <c r="A99" s="324"/>
      <c r="B99" s="1755"/>
      <c r="C99" s="1696"/>
      <c r="D99" s="1687"/>
      <c r="E99" s="856" t="s">
        <v>197</v>
      </c>
      <c r="F99" s="873" t="s">
        <v>38</v>
      </c>
      <c r="G99" s="873" t="s">
        <v>38</v>
      </c>
      <c r="H99" s="1737"/>
      <c r="I99" s="1739"/>
      <c r="J99" s="1789"/>
      <c r="K99" s="1680"/>
    </row>
    <row r="100" spans="1:11" s="56" customFormat="1" ht="30" customHeight="1" thickBot="1" x14ac:dyDescent="0.3">
      <c r="A100" s="504" t="s">
        <v>58</v>
      </c>
      <c r="B100" s="1681" t="s">
        <v>1765</v>
      </c>
      <c r="C100" s="1682"/>
      <c r="D100" s="1682"/>
      <c r="E100" s="1682"/>
      <c r="F100" s="1682"/>
      <c r="G100" s="1682"/>
      <c r="H100" s="1682"/>
      <c r="I100" s="1682"/>
      <c r="J100" s="1682"/>
      <c r="K100" s="1685"/>
    </row>
    <row r="101" spans="1:11" ht="30" customHeight="1" thickBot="1" x14ac:dyDescent="0.3">
      <c r="A101" s="504" t="s">
        <v>193</v>
      </c>
      <c r="B101" s="1807" t="s">
        <v>1767</v>
      </c>
      <c r="C101" s="1683"/>
      <c r="D101" s="1683"/>
      <c r="E101" s="1683"/>
      <c r="F101" s="1683"/>
      <c r="G101" s="1683"/>
      <c r="H101" s="1683"/>
      <c r="I101" s="1683"/>
      <c r="J101" s="1683"/>
      <c r="K101" s="1684"/>
    </row>
    <row r="102" spans="1:11" ht="33.75" x14ac:dyDescent="0.25">
      <c r="A102" s="324"/>
      <c r="B102" s="1754"/>
      <c r="C102" s="1694" t="s">
        <v>23</v>
      </c>
      <c r="D102" s="1686"/>
      <c r="E102" s="332" t="s">
        <v>562</v>
      </c>
      <c r="F102" s="73"/>
      <c r="G102" s="73" t="s">
        <v>1728</v>
      </c>
      <c r="H102" s="1736" t="s">
        <v>565</v>
      </c>
      <c r="I102" s="1726" t="s">
        <v>1744</v>
      </c>
      <c r="J102" s="1730" t="s">
        <v>23</v>
      </c>
      <c r="K102" s="1733"/>
    </row>
    <row r="103" spans="1:11" ht="33.75" x14ac:dyDescent="0.25">
      <c r="A103" s="324"/>
      <c r="B103" s="1843"/>
      <c r="C103" s="1695"/>
      <c r="D103" s="1844"/>
      <c r="E103" s="501" t="s">
        <v>546</v>
      </c>
      <c r="F103" s="502" t="s">
        <v>17</v>
      </c>
      <c r="G103" s="502" t="s">
        <v>563</v>
      </c>
      <c r="H103" s="1039"/>
      <c r="I103" s="1738"/>
      <c r="J103" s="1731"/>
      <c r="K103" s="1734"/>
    </row>
    <row r="104" spans="1:11" s="56" customFormat="1" ht="34.5" thickBot="1" x14ac:dyDescent="0.3">
      <c r="A104" s="324"/>
      <c r="B104" s="1755"/>
      <c r="C104" s="1696"/>
      <c r="D104" s="1687"/>
      <c r="E104" s="856" t="s">
        <v>231</v>
      </c>
      <c r="F104" s="873" t="s">
        <v>38</v>
      </c>
      <c r="G104" s="873" t="s">
        <v>38</v>
      </c>
      <c r="H104" s="1737"/>
      <c r="I104" s="1739"/>
      <c r="J104" s="1732"/>
      <c r="K104" s="1735"/>
    </row>
    <row r="105" spans="1:11" ht="30" customHeight="1" thickBot="1" x14ac:dyDescent="0.3">
      <c r="A105" s="504" t="s">
        <v>1099</v>
      </c>
      <c r="B105" s="1804" t="s">
        <v>1770</v>
      </c>
      <c r="C105" s="1805"/>
      <c r="D105" s="1805"/>
      <c r="E105" s="1805"/>
      <c r="F105" s="1805"/>
      <c r="G105" s="1805"/>
      <c r="H105" s="1805"/>
      <c r="I105" s="1805"/>
      <c r="J105" s="1805"/>
      <c r="K105" s="1806"/>
    </row>
    <row r="106" spans="1:11" ht="30" customHeight="1" thickBot="1" x14ac:dyDescent="0.3">
      <c r="A106" s="504" t="s">
        <v>51</v>
      </c>
      <c r="B106" s="1681" t="s">
        <v>1748</v>
      </c>
      <c r="C106" s="1682"/>
      <c r="D106" s="1682"/>
      <c r="E106" s="1682"/>
      <c r="F106" s="1682"/>
      <c r="G106" s="1682"/>
      <c r="H106" s="1682"/>
      <c r="I106" s="1682"/>
      <c r="J106" s="1682"/>
      <c r="K106" s="1685"/>
    </row>
    <row r="107" spans="1:11" ht="33.75" x14ac:dyDescent="0.25">
      <c r="A107" s="324"/>
      <c r="B107" s="1697" t="s">
        <v>23</v>
      </c>
      <c r="C107" s="1694" t="s">
        <v>23</v>
      </c>
      <c r="D107" s="1694" t="s">
        <v>23</v>
      </c>
      <c r="E107" s="885" t="s">
        <v>1363</v>
      </c>
      <c r="F107" s="1740" t="s">
        <v>1772</v>
      </c>
      <c r="G107" s="885" t="s">
        <v>38</v>
      </c>
      <c r="H107" s="1802" t="s">
        <v>1265</v>
      </c>
      <c r="I107" s="1740" t="s">
        <v>1745</v>
      </c>
      <c r="J107" s="1814" t="s">
        <v>23</v>
      </c>
      <c r="K107" s="1827" t="s">
        <v>23</v>
      </c>
    </row>
    <row r="108" spans="1:11" ht="34.5" thickBot="1" x14ac:dyDescent="0.3">
      <c r="A108" s="324"/>
      <c r="B108" s="1699"/>
      <c r="C108" s="1696"/>
      <c r="D108" s="1696"/>
      <c r="E108" s="886" t="s">
        <v>1367</v>
      </c>
      <c r="F108" s="1801"/>
      <c r="G108" s="886" t="s">
        <v>38</v>
      </c>
      <c r="H108" s="1803"/>
      <c r="I108" s="1741"/>
      <c r="J108" s="1826"/>
      <c r="K108" s="1828"/>
    </row>
    <row r="109" spans="1:11" s="56" customFormat="1" ht="30" customHeight="1" thickBot="1" x14ac:dyDescent="0.3">
      <c r="A109" s="504" t="s">
        <v>1099</v>
      </c>
      <c r="B109" s="1681" t="s">
        <v>1770</v>
      </c>
      <c r="C109" s="1682"/>
      <c r="D109" s="1682"/>
      <c r="E109" s="1682"/>
      <c r="F109" s="1682"/>
      <c r="G109" s="1682"/>
      <c r="H109" s="1682"/>
      <c r="I109" s="1682"/>
      <c r="J109" s="1682"/>
      <c r="K109" s="1685"/>
    </row>
    <row r="110" spans="1:11" s="56" customFormat="1" ht="30" customHeight="1" thickBot="1" x14ac:dyDescent="0.3">
      <c r="A110" s="504" t="s">
        <v>180</v>
      </c>
      <c r="B110" s="1681" t="s">
        <v>1766</v>
      </c>
      <c r="C110" s="1682"/>
      <c r="D110" s="1682"/>
      <c r="E110" s="1682"/>
      <c r="F110" s="1682"/>
      <c r="G110" s="1682"/>
      <c r="H110" s="1682"/>
      <c r="I110" s="1682"/>
      <c r="J110" s="1682"/>
      <c r="K110" s="1685"/>
    </row>
    <row r="111" spans="1:11" ht="33.75" x14ac:dyDescent="0.25">
      <c r="A111" s="324"/>
      <c r="B111" s="1697" t="s">
        <v>23</v>
      </c>
      <c r="C111" s="1694" t="s">
        <v>23</v>
      </c>
      <c r="D111" s="1694" t="s">
        <v>23</v>
      </c>
      <c r="E111" s="866" t="s">
        <v>1274</v>
      </c>
      <c r="F111" s="1726" t="s">
        <v>1773</v>
      </c>
      <c r="G111" s="866" t="s">
        <v>38</v>
      </c>
      <c r="H111" s="1728" t="s">
        <v>1266</v>
      </c>
      <c r="I111" s="1726" t="s">
        <v>2258</v>
      </c>
      <c r="J111" s="1762" t="s">
        <v>23</v>
      </c>
      <c r="K111" s="1764"/>
    </row>
    <row r="112" spans="1:11" ht="34.5" thickBot="1" x14ac:dyDescent="0.3">
      <c r="A112" s="324"/>
      <c r="B112" s="1699"/>
      <c r="C112" s="1696"/>
      <c r="D112" s="1696"/>
      <c r="E112" s="867" t="s">
        <v>541</v>
      </c>
      <c r="F112" s="1727"/>
      <c r="G112" s="867" t="s">
        <v>38</v>
      </c>
      <c r="H112" s="1729"/>
      <c r="I112" s="1741"/>
      <c r="J112" s="1763"/>
      <c r="K112" s="1765"/>
    </row>
    <row r="113" spans="1:11" s="56" customFormat="1" ht="30" customHeight="1" thickBot="1" x14ac:dyDescent="0.3">
      <c r="A113" s="504" t="s">
        <v>1099</v>
      </c>
      <c r="B113" s="1681" t="s">
        <v>1770</v>
      </c>
      <c r="C113" s="1682"/>
      <c r="D113" s="1682"/>
      <c r="E113" s="1682"/>
      <c r="F113" s="1682"/>
      <c r="G113" s="1682"/>
      <c r="H113" s="1682"/>
      <c r="I113" s="1682"/>
      <c r="J113" s="1682"/>
      <c r="K113" s="1685"/>
    </row>
    <row r="114" spans="1:11" s="56" customFormat="1" ht="30" customHeight="1" thickBot="1" x14ac:dyDescent="0.3">
      <c r="A114" s="504" t="s">
        <v>193</v>
      </c>
      <c r="B114" s="1681" t="s">
        <v>1767</v>
      </c>
      <c r="C114" s="1682"/>
      <c r="D114" s="1682"/>
      <c r="E114" s="1682"/>
      <c r="F114" s="1682"/>
      <c r="G114" s="1682"/>
      <c r="H114" s="1682"/>
      <c r="I114" s="1682"/>
      <c r="J114" s="1682"/>
      <c r="K114" s="1685"/>
    </row>
    <row r="115" spans="1:11" ht="33.75" x14ac:dyDescent="0.25">
      <c r="A115" s="324"/>
      <c r="B115" s="1697" t="s">
        <v>23</v>
      </c>
      <c r="C115" s="1694" t="s">
        <v>23</v>
      </c>
      <c r="D115" s="1694" t="s">
        <v>23</v>
      </c>
      <c r="E115" s="866" t="s">
        <v>1274</v>
      </c>
      <c r="F115" s="1726" t="s">
        <v>1774</v>
      </c>
      <c r="G115" s="866" t="s">
        <v>38</v>
      </c>
      <c r="H115" s="1728" t="s">
        <v>1267</v>
      </c>
      <c r="I115" s="1726" t="s">
        <v>2259</v>
      </c>
      <c r="J115" s="1762" t="s">
        <v>23</v>
      </c>
      <c r="K115" s="1764"/>
    </row>
    <row r="116" spans="1:11" ht="34.5" thickBot="1" x14ac:dyDescent="0.3">
      <c r="A116" s="324"/>
      <c r="B116" s="1699"/>
      <c r="C116" s="1696"/>
      <c r="D116" s="1696"/>
      <c r="E116" s="867" t="s">
        <v>545</v>
      </c>
      <c r="F116" s="1727"/>
      <c r="G116" s="867" t="s">
        <v>38</v>
      </c>
      <c r="H116" s="1729"/>
      <c r="I116" s="1741"/>
      <c r="J116" s="1763"/>
      <c r="K116" s="1765"/>
    </row>
    <row r="117" spans="1:11" s="56" customFormat="1" ht="30" customHeight="1" thickBot="1" x14ac:dyDescent="0.3">
      <c r="A117" s="504" t="s">
        <v>199</v>
      </c>
      <c r="B117" s="1681" t="s">
        <v>1768</v>
      </c>
      <c r="C117" s="1682"/>
      <c r="D117" s="1682"/>
      <c r="E117" s="1682"/>
      <c r="F117" s="1682"/>
      <c r="G117" s="1682"/>
      <c r="H117" s="1682"/>
      <c r="I117" s="1682"/>
      <c r="J117" s="1682"/>
      <c r="K117" s="1685"/>
    </row>
    <row r="118" spans="1:11" s="56" customFormat="1" ht="30" customHeight="1" thickBot="1" x14ac:dyDescent="0.3">
      <c r="A118" s="504" t="s">
        <v>1099</v>
      </c>
      <c r="B118" s="1681" t="s">
        <v>1770</v>
      </c>
      <c r="C118" s="1682"/>
      <c r="D118" s="1682"/>
      <c r="E118" s="1682"/>
      <c r="F118" s="1682"/>
      <c r="G118" s="1682"/>
      <c r="H118" s="1682"/>
      <c r="I118" s="1682"/>
      <c r="J118" s="1682"/>
      <c r="K118" s="1685"/>
    </row>
    <row r="119" spans="1:11" s="42" customFormat="1" ht="36" customHeight="1" x14ac:dyDescent="0.25">
      <c r="A119" s="324"/>
      <c r="B119" s="1697" t="s">
        <v>23</v>
      </c>
      <c r="C119" s="1694" t="s">
        <v>23</v>
      </c>
      <c r="D119" s="1694" t="s">
        <v>23</v>
      </c>
      <c r="E119" s="863" t="s">
        <v>550</v>
      </c>
      <c r="F119" s="507" t="s">
        <v>38</v>
      </c>
      <c r="G119" s="508" t="s">
        <v>38</v>
      </c>
      <c r="H119" s="1781" t="s">
        <v>2608</v>
      </c>
      <c r="I119" s="1742" t="s">
        <v>2609</v>
      </c>
      <c r="J119" s="1718" t="s">
        <v>23</v>
      </c>
      <c r="K119" s="1721" t="s">
        <v>23</v>
      </c>
    </row>
    <row r="120" spans="1:11" s="42" customFormat="1" ht="36" customHeight="1" x14ac:dyDescent="0.25">
      <c r="A120" s="324"/>
      <c r="B120" s="1698"/>
      <c r="C120" s="1695"/>
      <c r="D120" s="1695"/>
      <c r="E120" s="864" t="s">
        <v>549</v>
      </c>
      <c r="F120" s="258" t="s">
        <v>1727</v>
      </c>
      <c r="G120" s="258" t="s">
        <v>1258</v>
      </c>
      <c r="H120" s="1825"/>
      <c r="I120" s="1743"/>
      <c r="J120" s="1719"/>
      <c r="K120" s="1722"/>
    </row>
    <row r="121" spans="1:11" s="42" customFormat="1" ht="36" customHeight="1" thickBot="1" x14ac:dyDescent="0.3">
      <c r="A121" s="324"/>
      <c r="B121" s="1699"/>
      <c r="C121" s="1696"/>
      <c r="D121" s="1696"/>
      <c r="E121" s="868" t="s">
        <v>1194</v>
      </c>
      <c r="F121" s="606" t="s">
        <v>1727</v>
      </c>
      <c r="G121" s="509" t="s">
        <v>38</v>
      </c>
      <c r="H121" s="1782"/>
      <c r="I121" s="1744"/>
      <c r="J121" s="1720"/>
      <c r="K121" s="1723"/>
    </row>
    <row r="122" spans="1:11" s="42" customFormat="1" ht="36" customHeight="1" x14ac:dyDescent="0.25">
      <c r="A122" s="324"/>
      <c r="B122" s="1697" t="s">
        <v>23</v>
      </c>
      <c r="C122" s="1694" t="s">
        <v>23</v>
      </c>
      <c r="D122" s="1694" t="s">
        <v>23</v>
      </c>
      <c r="E122" s="863" t="s">
        <v>550</v>
      </c>
      <c r="F122" s="507" t="s">
        <v>38</v>
      </c>
      <c r="G122" s="508" t="s">
        <v>38</v>
      </c>
      <c r="H122" s="1715" t="s">
        <v>1355</v>
      </c>
      <c r="I122" s="1712" t="s">
        <v>1746</v>
      </c>
      <c r="J122" s="1718" t="s">
        <v>23</v>
      </c>
      <c r="K122" s="1721" t="s">
        <v>23</v>
      </c>
    </row>
    <row r="123" spans="1:11" s="42" customFormat="1" ht="36" customHeight="1" x14ac:dyDescent="0.25">
      <c r="A123" s="324"/>
      <c r="B123" s="1698"/>
      <c r="C123" s="1695"/>
      <c r="D123" s="1695"/>
      <c r="E123" s="864" t="s">
        <v>549</v>
      </c>
      <c r="F123" s="258" t="s">
        <v>1279</v>
      </c>
      <c r="G123" s="258" t="s">
        <v>1258</v>
      </c>
      <c r="H123" s="1716"/>
      <c r="I123" s="1738"/>
      <c r="J123" s="1719"/>
      <c r="K123" s="1722"/>
    </row>
    <row r="124" spans="1:11" s="42" customFormat="1" ht="36" customHeight="1" thickBot="1" x14ac:dyDescent="0.3">
      <c r="A124" s="324"/>
      <c r="B124" s="1699"/>
      <c r="C124" s="1696"/>
      <c r="D124" s="1696"/>
      <c r="E124" s="868" t="s">
        <v>1194</v>
      </c>
      <c r="F124" s="606" t="s">
        <v>1727</v>
      </c>
      <c r="G124" s="509" t="s">
        <v>38</v>
      </c>
      <c r="H124" s="1717"/>
      <c r="I124" s="1741"/>
      <c r="J124" s="1720"/>
      <c r="K124" s="1723"/>
    </row>
  </sheetData>
  <sheetProtection password="CA09" sheet="1" objects="1" scenarios="1"/>
  <mergeCells count="286">
    <mergeCell ref="B119:B121"/>
    <mergeCell ref="C119:C121"/>
    <mergeCell ref="D119:D121"/>
    <mergeCell ref="B122:B124"/>
    <mergeCell ref="C122:C124"/>
    <mergeCell ref="D122:D124"/>
    <mergeCell ref="C29:C30"/>
    <mergeCell ref="D29:D30"/>
    <mergeCell ref="B29:B30"/>
    <mergeCell ref="B31:B32"/>
    <mergeCell ref="C31:C32"/>
    <mergeCell ref="D31:D32"/>
    <mergeCell ref="B35:B36"/>
    <mergeCell ref="C35:C36"/>
    <mergeCell ref="D35:D36"/>
    <mergeCell ref="B38:B39"/>
    <mergeCell ref="C38:C39"/>
    <mergeCell ref="D38:D39"/>
    <mergeCell ref="B107:B108"/>
    <mergeCell ref="C107:C108"/>
    <mergeCell ref="D107:D108"/>
    <mergeCell ref="B111:B112"/>
    <mergeCell ref="C111:C112"/>
    <mergeCell ref="D111:D112"/>
    <mergeCell ref="B115:B116"/>
    <mergeCell ref="C115:C116"/>
    <mergeCell ref="D115:D116"/>
    <mergeCell ref="B64:B65"/>
    <mergeCell ref="C64:C65"/>
    <mergeCell ref="D64:D65"/>
    <mergeCell ref="C97:C99"/>
    <mergeCell ref="B97:B99"/>
    <mergeCell ref="D97:D99"/>
    <mergeCell ref="B102:B104"/>
    <mergeCell ref="D102:D104"/>
    <mergeCell ref="C102:C104"/>
    <mergeCell ref="D71:D73"/>
    <mergeCell ref="C71:C73"/>
    <mergeCell ref="B71:B73"/>
    <mergeCell ref="B68:B70"/>
    <mergeCell ref="C68:C70"/>
    <mergeCell ref="D68:D70"/>
    <mergeCell ref="D66:D67"/>
    <mergeCell ref="C66:C67"/>
    <mergeCell ref="B66:B67"/>
    <mergeCell ref="D86:D88"/>
    <mergeCell ref="B85:K85"/>
    <mergeCell ref="H86:H88"/>
    <mergeCell ref="D58:D59"/>
    <mergeCell ref="C58:C59"/>
    <mergeCell ref="B58:B59"/>
    <mergeCell ref="B55:B57"/>
    <mergeCell ref="C55:C57"/>
    <mergeCell ref="D55:D57"/>
    <mergeCell ref="K55:K57"/>
    <mergeCell ref="K64:K65"/>
    <mergeCell ref="J66:J67"/>
    <mergeCell ref="K66:K67"/>
    <mergeCell ref="B60:B62"/>
    <mergeCell ref="C60:C62"/>
    <mergeCell ref="D60:D62"/>
    <mergeCell ref="K68:K70"/>
    <mergeCell ref="J80:J82"/>
    <mergeCell ref="K80:K82"/>
    <mergeCell ref="I60:I62"/>
    <mergeCell ref="I64:I65"/>
    <mergeCell ref="I66:I67"/>
    <mergeCell ref="I68:I70"/>
    <mergeCell ref="I71:I73"/>
    <mergeCell ref="I74:I76"/>
    <mergeCell ref="I77:I79"/>
    <mergeCell ref="I80:I82"/>
    <mergeCell ref="J77:J79"/>
    <mergeCell ref="K77:K79"/>
    <mergeCell ref="J74:J76"/>
    <mergeCell ref="K74:K76"/>
    <mergeCell ref="L40:L41"/>
    <mergeCell ref="H119:H121"/>
    <mergeCell ref="J119:J121"/>
    <mergeCell ref="K119:K121"/>
    <mergeCell ref="J107:J108"/>
    <mergeCell ref="K107:K108"/>
    <mergeCell ref="J111:J112"/>
    <mergeCell ref="K111:K112"/>
    <mergeCell ref="J115:J116"/>
    <mergeCell ref="K115:K116"/>
    <mergeCell ref="B49:K49"/>
    <mergeCell ref="H55:H57"/>
    <mergeCell ref="J55:J57"/>
    <mergeCell ref="H60:H62"/>
    <mergeCell ref="I55:I57"/>
    <mergeCell ref="I58:I59"/>
    <mergeCell ref="B54:K54"/>
    <mergeCell ref="J52:J53"/>
    <mergeCell ref="K52:K53"/>
    <mergeCell ref="J50:J51"/>
    <mergeCell ref="K50:K51"/>
    <mergeCell ref="H52:H53"/>
    <mergeCell ref="J46:J47"/>
    <mergeCell ref="J68:J70"/>
    <mergeCell ref="F107:F108"/>
    <mergeCell ref="H107:H108"/>
    <mergeCell ref="B105:K105"/>
    <mergeCell ref="B101:K101"/>
    <mergeCell ref="B100:K100"/>
    <mergeCell ref="K71:K73"/>
    <mergeCell ref="K58:K59"/>
    <mergeCell ref="B118:K118"/>
    <mergeCell ref="B117:K117"/>
    <mergeCell ref="H64:H65"/>
    <mergeCell ref="H58:H59"/>
    <mergeCell ref="J71:J73"/>
    <mergeCell ref="J58:J59"/>
    <mergeCell ref="J64:J65"/>
    <mergeCell ref="B63:K63"/>
    <mergeCell ref="H66:H67"/>
    <mergeCell ref="H68:H70"/>
    <mergeCell ref="H71:H73"/>
    <mergeCell ref="J60:J62"/>
    <mergeCell ref="K60:K62"/>
    <mergeCell ref="H80:H82"/>
    <mergeCell ref="H74:H76"/>
    <mergeCell ref="H77:H79"/>
    <mergeCell ref="J97:J99"/>
    <mergeCell ref="I46:I47"/>
    <mergeCell ref="C46:C47"/>
    <mergeCell ref="D46:D47"/>
    <mergeCell ref="H46:H47"/>
    <mergeCell ref="D50:D51"/>
    <mergeCell ref="C50:C51"/>
    <mergeCell ref="B50:B51"/>
    <mergeCell ref="B52:B53"/>
    <mergeCell ref="C52:C53"/>
    <mergeCell ref="D52:D53"/>
    <mergeCell ref="I50:I51"/>
    <mergeCell ref="I52:I53"/>
    <mergeCell ref="H50:H51"/>
    <mergeCell ref="C44:C45"/>
    <mergeCell ref="I26:I27"/>
    <mergeCell ref="I29:I30"/>
    <mergeCell ref="I31:I32"/>
    <mergeCell ref="I38:I39"/>
    <mergeCell ref="I44:I45"/>
    <mergeCell ref="J38:J39"/>
    <mergeCell ref="K38:K39"/>
    <mergeCell ref="J35:J36"/>
    <mergeCell ref="K35:K36"/>
    <mergeCell ref="B42:K42"/>
    <mergeCell ref="H29:H30"/>
    <mergeCell ref="J31:J32"/>
    <mergeCell ref="K31:K32"/>
    <mergeCell ref="J29:J30"/>
    <mergeCell ref="K29:K30"/>
    <mergeCell ref="B28:K28"/>
    <mergeCell ref="B26:B27"/>
    <mergeCell ref="C26:C27"/>
    <mergeCell ref="D26:D27"/>
    <mergeCell ref="H38:H39"/>
    <mergeCell ref="K19:K20"/>
    <mergeCell ref="D17:D18"/>
    <mergeCell ref="B21:B22"/>
    <mergeCell ref="B23:B24"/>
    <mergeCell ref="C23:C24"/>
    <mergeCell ref="D23:D24"/>
    <mergeCell ref="H23:H24"/>
    <mergeCell ref="I23:I24"/>
    <mergeCell ref="J23:J24"/>
    <mergeCell ref="K23:K24"/>
    <mergeCell ref="B25:K25"/>
    <mergeCell ref="I4:I5"/>
    <mergeCell ref="I21:I22"/>
    <mergeCell ref="J21:J22"/>
    <mergeCell ref="K21:K22"/>
    <mergeCell ref="D21:D22"/>
    <mergeCell ref="I14:I15"/>
    <mergeCell ref="I17:I18"/>
    <mergeCell ref="I19:I20"/>
    <mergeCell ref="B7:K7"/>
    <mergeCell ref="B8:B9"/>
    <mergeCell ref="C8:C9"/>
    <mergeCell ref="D8:D9"/>
    <mergeCell ref="H8:H9"/>
    <mergeCell ref="I8:I9"/>
    <mergeCell ref="J8:J9"/>
    <mergeCell ref="K8:K9"/>
    <mergeCell ref="E9:G9"/>
    <mergeCell ref="B14:B15"/>
    <mergeCell ref="C14:C15"/>
    <mergeCell ref="D14:D15"/>
    <mergeCell ref="J17:J18"/>
    <mergeCell ref="K17:K18"/>
    <mergeCell ref="J19:J20"/>
    <mergeCell ref="K97:K99"/>
    <mergeCell ref="J26:J27"/>
    <mergeCell ref="K26:K27"/>
    <mergeCell ref="H31:H32"/>
    <mergeCell ref="H21:H22"/>
    <mergeCell ref="B2:H2"/>
    <mergeCell ref="E4:E5"/>
    <mergeCell ref="F4:F5"/>
    <mergeCell ref="G4:G5"/>
    <mergeCell ref="H4:H5"/>
    <mergeCell ref="B4:D4"/>
    <mergeCell ref="B19:B20"/>
    <mergeCell ref="D19:D20"/>
    <mergeCell ref="H19:H20"/>
    <mergeCell ref="B10:K10"/>
    <mergeCell ref="B6:K6"/>
    <mergeCell ref="J14:J15"/>
    <mergeCell ref="K14:K15"/>
    <mergeCell ref="J4:K4"/>
    <mergeCell ref="B13:K13"/>
    <mergeCell ref="B17:B18"/>
    <mergeCell ref="C17:C18"/>
    <mergeCell ref="H17:H18"/>
    <mergeCell ref="B84:K84"/>
    <mergeCell ref="H102:H104"/>
    <mergeCell ref="I97:I99"/>
    <mergeCell ref="I102:I104"/>
    <mergeCell ref="I107:I108"/>
    <mergeCell ref="I111:I112"/>
    <mergeCell ref="I115:I116"/>
    <mergeCell ref="I119:I121"/>
    <mergeCell ref="I122:I124"/>
    <mergeCell ref="B3:G3"/>
    <mergeCell ref="H97:H99"/>
    <mergeCell ref="C19:C20"/>
    <mergeCell ref="H14:H15"/>
    <mergeCell ref="H26:H27"/>
    <mergeCell ref="C21:C22"/>
    <mergeCell ref="H35:H36"/>
    <mergeCell ref="B33:K33"/>
    <mergeCell ref="I35:I36"/>
    <mergeCell ref="K46:K47"/>
    <mergeCell ref="B46:B47"/>
    <mergeCell ref="B44:B45"/>
    <mergeCell ref="H44:H45"/>
    <mergeCell ref="J44:J45"/>
    <mergeCell ref="K44:K45"/>
    <mergeCell ref="D44:D45"/>
    <mergeCell ref="J86:J88"/>
    <mergeCell ref="K86:K88"/>
    <mergeCell ref="B86:B88"/>
    <mergeCell ref="C86:C88"/>
    <mergeCell ref="I86:I88"/>
    <mergeCell ref="H122:H124"/>
    <mergeCell ref="J122:J124"/>
    <mergeCell ref="K122:K124"/>
    <mergeCell ref="B96:K96"/>
    <mergeCell ref="B95:K95"/>
    <mergeCell ref="B114:K114"/>
    <mergeCell ref="B110:K110"/>
    <mergeCell ref="B106:K106"/>
    <mergeCell ref="B109:K109"/>
    <mergeCell ref="F115:F116"/>
    <mergeCell ref="H115:H116"/>
    <mergeCell ref="F111:F112"/>
    <mergeCell ref="H111:H112"/>
    <mergeCell ref="B113:K113"/>
    <mergeCell ref="J102:J104"/>
    <mergeCell ref="K102:K104"/>
    <mergeCell ref="B93:B94"/>
    <mergeCell ref="C93:C94"/>
    <mergeCell ref="D93:D94"/>
    <mergeCell ref="D77:D79"/>
    <mergeCell ref="C77:C79"/>
    <mergeCell ref="B77:B79"/>
    <mergeCell ref="B74:B76"/>
    <mergeCell ref="C74:C76"/>
    <mergeCell ref="D74:D76"/>
    <mergeCell ref="B80:B82"/>
    <mergeCell ref="C80:C82"/>
    <mergeCell ref="D80:D82"/>
    <mergeCell ref="H93:H94"/>
    <mergeCell ref="I93:I94"/>
    <mergeCell ref="J93:J94"/>
    <mergeCell ref="K93:K94"/>
    <mergeCell ref="B90:K90"/>
    <mergeCell ref="B89:K89"/>
    <mergeCell ref="B91:B92"/>
    <mergeCell ref="C91:C92"/>
    <mergeCell ref="D91:D92"/>
    <mergeCell ref="H91:H92"/>
    <mergeCell ref="I91:I92"/>
    <mergeCell ref="J91:J92"/>
    <mergeCell ref="K91:K92"/>
  </mergeCells>
  <hyperlinks>
    <hyperlink ref="B3:C3" location="Inhaltsverzeichnis!A1" display="zurück zum Inhaltsverzeichnis" xr:uid="{00000000-0004-0000-07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M38"/>
  <sheetViews>
    <sheetView showGridLines="0" showRuler="0" zoomScaleSheetLayoutView="100" workbookViewId="0">
      <pane ySplit="4" topLeftCell="A5" activePane="bottomLeft" state="frozen"/>
      <selection pane="bottomLeft" activeCell="H19" sqref="H19"/>
    </sheetView>
  </sheetViews>
  <sheetFormatPr baseColWidth="10" defaultColWidth="9" defaultRowHeight="14.25" x14ac:dyDescent="0.2"/>
  <cols>
    <col min="1" max="1" width="2.85546875" style="43" customWidth="1"/>
    <col min="2" max="2" width="13.140625" style="43" customWidth="1"/>
    <col min="3" max="3" width="23.140625" style="43" customWidth="1"/>
    <col min="4" max="4" width="16.5703125" style="43" customWidth="1"/>
    <col min="5" max="5" width="13" style="43" customWidth="1"/>
    <col min="6" max="6" width="22.7109375" style="43" customWidth="1"/>
    <col min="7" max="7" width="18.7109375" style="43" customWidth="1"/>
    <col min="8" max="16384" width="9" style="43"/>
  </cols>
  <sheetData>
    <row r="1" spans="1:13" ht="9" customHeight="1" x14ac:dyDescent="0.2"/>
    <row r="2" spans="1:13" ht="47.25" customHeight="1" x14ac:dyDescent="0.25">
      <c r="B2" s="1012" t="s">
        <v>1676</v>
      </c>
      <c r="C2" s="1012"/>
      <c r="D2" s="1012"/>
      <c r="E2" s="184"/>
      <c r="F2" s="184"/>
      <c r="G2" s="184"/>
      <c r="H2" s="61"/>
      <c r="I2" s="56"/>
    </row>
    <row r="3" spans="1:13" s="41" customFormat="1" ht="20.100000000000001" customHeight="1" x14ac:dyDescent="0.2">
      <c r="A3" s="6"/>
      <c r="B3" s="1027" t="s">
        <v>1536</v>
      </c>
      <c r="C3" s="1027"/>
      <c r="D3" s="353"/>
      <c r="E3" s="353"/>
      <c r="F3" s="353"/>
      <c r="G3" s="353"/>
      <c r="H3" s="51"/>
      <c r="I3" s="51"/>
      <c r="J3" s="51"/>
      <c r="K3" s="782"/>
      <c r="L3" s="782"/>
      <c r="M3" s="782"/>
    </row>
    <row r="4" spans="1:13" ht="11.25" customHeight="1" x14ac:dyDescent="0.2">
      <c r="A4" s="342"/>
      <c r="B4" s="351"/>
      <c r="C4" s="351"/>
      <c r="D4" s="351"/>
      <c r="E4" s="351"/>
      <c r="F4" s="351"/>
      <c r="G4" s="351"/>
    </row>
    <row r="6" spans="1:13" ht="18" x14ac:dyDescent="0.25">
      <c r="B6" s="265"/>
      <c r="C6" s="265"/>
      <c r="E6" s="265"/>
      <c r="F6" s="265"/>
      <c r="G6" s="265"/>
      <c r="H6" s="265"/>
    </row>
    <row r="7" spans="1:13" ht="24.95" customHeight="1" x14ac:dyDescent="0.25">
      <c r="B7" s="1853" t="s">
        <v>1808</v>
      </c>
      <c r="C7" s="1854"/>
      <c r="D7" s="265"/>
      <c r="E7" s="1853" t="s">
        <v>1809</v>
      </c>
      <c r="F7" s="1853"/>
      <c r="H7" s="343"/>
    </row>
    <row r="8" spans="1:13" ht="8.25" customHeight="1" x14ac:dyDescent="0.2">
      <c r="B8" s="344"/>
      <c r="C8" s="344"/>
      <c r="D8" s="344"/>
      <c r="E8" s="12"/>
      <c r="H8" s="12"/>
      <c r="J8" s="340"/>
      <c r="K8" s="340"/>
      <c r="L8" s="340"/>
      <c r="M8" s="340"/>
    </row>
    <row r="9" spans="1:13" ht="54.75" customHeight="1" x14ac:dyDescent="0.2">
      <c r="B9" s="801" t="s">
        <v>2260</v>
      </c>
      <c r="C9" s="1848" t="s">
        <v>1670</v>
      </c>
      <c r="D9" s="1849"/>
      <c r="E9" s="803" t="s">
        <v>2260</v>
      </c>
      <c r="F9" s="1850" t="s">
        <v>1791</v>
      </c>
      <c r="G9" s="1851"/>
      <c r="H9" s="354"/>
      <c r="I9" s="355"/>
      <c r="J9" s="340"/>
      <c r="K9" s="340"/>
      <c r="L9" s="340"/>
      <c r="M9" s="340"/>
    </row>
    <row r="10" spans="1:13" s="347" customFormat="1" ht="61.5" customHeight="1" x14ac:dyDescent="0.2">
      <c r="B10" s="802" t="s">
        <v>1792</v>
      </c>
      <c r="C10" s="1848" t="s">
        <v>1669</v>
      </c>
      <c r="D10" s="1849"/>
      <c r="E10" s="804" t="s">
        <v>1792</v>
      </c>
      <c r="F10" s="1848" t="s">
        <v>1790</v>
      </c>
      <c r="G10" s="1852"/>
      <c r="H10" s="356"/>
      <c r="I10" s="355"/>
      <c r="J10" s="344"/>
      <c r="K10" s="340"/>
      <c r="L10" s="340"/>
      <c r="M10" s="340"/>
    </row>
    <row r="11" spans="1:13" s="347" customFormat="1" ht="24" customHeight="1" x14ac:dyDescent="0.2">
      <c r="B11" s="357"/>
      <c r="C11" s="357"/>
      <c r="D11" s="357"/>
      <c r="E11" s="358"/>
      <c r="F11" s="359"/>
      <c r="G11" s="359"/>
      <c r="H11" s="360"/>
      <c r="I11" s="355"/>
      <c r="J11" s="344"/>
      <c r="K11" s="340"/>
      <c r="L11" s="340"/>
      <c r="M11" s="340"/>
    </row>
    <row r="12" spans="1:13" ht="15.75" x14ac:dyDescent="0.2">
      <c r="B12" s="349"/>
      <c r="C12" s="344"/>
      <c r="D12" s="344"/>
      <c r="E12" s="346"/>
      <c r="H12" s="348"/>
      <c r="I12" s="344"/>
      <c r="J12" s="344"/>
      <c r="K12" s="340"/>
      <c r="L12" s="340"/>
      <c r="M12" s="340"/>
    </row>
    <row r="13" spans="1:13" x14ac:dyDescent="0.2">
      <c r="B13" s="54" t="s">
        <v>1793</v>
      </c>
    </row>
    <row r="14" spans="1:13" ht="24.95" customHeight="1" x14ac:dyDescent="0.2">
      <c r="B14" s="1845" t="s">
        <v>1776</v>
      </c>
      <c r="C14" s="1846"/>
      <c r="D14" s="1846"/>
      <c r="E14" s="1846"/>
      <c r="F14" s="1846"/>
      <c r="G14" s="1847"/>
      <c r="H14" s="364"/>
    </row>
    <row r="15" spans="1:13" ht="24.95" customHeight="1" x14ac:dyDescent="0.2">
      <c r="B15" s="1845" t="s">
        <v>1777</v>
      </c>
      <c r="C15" s="1846"/>
      <c r="D15" s="1846"/>
      <c r="E15" s="1846"/>
      <c r="F15" s="1847"/>
      <c r="G15" s="1861" t="s">
        <v>1778</v>
      </c>
      <c r="H15" s="365"/>
    </row>
    <row r="16" spans="1:13" ht="24.95" customHeight="1" x14ac:dyDescent="0.2">
      <c r="B16" s="1857" t="s">
        <v>1779</v>
      </c>
      <c r="C16" s="1858"/>
      <c r="D16" s="1858"/>
      <c r="E16" s="1857" t="s">
        <v>1616</v>
      </c>
      <c r="F16" s="1858"/>
      <c r="G16" s="1862"/>
      <c r="H16" s="365"/>
    </row>
    <row r="17" spans="2:9" x14ac:dyDescent="0.2">
      <c r="B17" s="54"/>
      <c r="C17" s="54"/>
      <c r="D17" s="54"/>
      <c r="E17" s="54"/>
      <c r="F17" s="54"/>
      <c r="G17" s="54"/>
      <c r="H17" s="54"/>
    </row>
    <row r="18" spans="2:9" ht="24.95" customHeight="1" x14ac:dyDescent="0.2">
      <c r="B18" s="1859" t="s">
        <v>1781</v>
      </c>
      <c r="C18" s="1860"/>
      <c r="D18" s="1860"/>
      <c r="E18" s="1860"/>
      <c r="F18" s="800" t="s">
        <v>1780</v>
      </c>
      <c r="G18" s="54"/>
      <c r="H18" s="54"/>
    </row>
    <row r="19" spans="2:9" ht="24.95" customHeight="1" x14ac:dyDescent="0.2">
      <c r="B19" s="1866" t="s">
        <v>1775</v>
      </c>
      <c r="C19" s="1867"/>
      <c r="D19" s="1867"/>
      <c r="E19" s="1867"/>
      <c r="F19" s="1868"/>
      <c r="G19" s="54"/>
      <c r="H19" s="54"/>
    </row>
    <row r="20" spans="2:9" x14ac:dyDescent="0.2">
      <c r="B20" s="54"/>
      <c r="C20" s="54"/>
      <c r="D20" s="54"/>
      <c r="E20" s="54"/>
      <c r="F20" s="54"/>
      <c r="G20" s="54"/>
      <c r="H20" s="54"/>
    </row>
    <row r="24" spans="2:9" x14ac:dyDescent="0.2">
      <c r="C24" s="345"/>
    </row>
    <row r="25" spans="2:9" ht="35.1" customHeight="1" x14ac:dyDescent="0.25">
      <c r="B25" s="1876" t="s">
        <v>1794</v>
      </c>
      <c r="C25" s="1877"/>
      <c r="D25" s="1877"/>
    </row>
    <row r="27" spans="2:9" ht="24.95" customHeight="1" x14ac:dyDescent="0.2">
      <c r="B27" s="1874" t="s">
        <v>1782</v>
      </c>
      <c r="C27" s="1874"/>
    </row>
    <row r="28" spans="2:9" ht="24" customHeight="1" x14ac:dyDescent="0.25">
      <c r="B28" s="350" t="s">
        <v>1784</v>
      </c>
      <c r="C28" s="350" t="s">
        <v>1785</v>
      </c>
      <c r="D28" s="1869" t="s">
        <v>1786</v>
      </c>
      <c r="E28" s="1870"/>
      <c r="F28" s="1869" t="s">
        <v>1787</v>
      </c>
      <c r="G28" s="1870"/>
      <c r="H28" s="363"/>
      <c r="I28" s="361"/>
    </row>
    <row r="29" spans="2:9" ht="33.75" customHeight="1" x14ac:dyDescent="0.2">
      <c r="B29" s="1871" t="s">
        <v>1783</v>
      </c>
      <c r="C29" s="1872"/>
      <c r="D29" s="1872"/>
      <c r="E29" s="1872"/>
      <c r="F29" s="1872"/>
      <c r="G29" s="1873"/>
      <c r="H29" s="362"/>
      <c r="I29" s="362"/>
    </row>
    <row r="30" spans="2:9" x14ac:dyDescent="0.2">
      <c r="B30" s="351"/>
      <c r="C30" s="351"/>
      <c r="D30" s="351"/>
      <c r="E30" s="351"/>
      <c r="F30" s="351"/>
      <c r="G30" s="351"/>
      <c r="H30" s="351"/>
      <c r="I30" s="351"/>
    </row>
    <row r="31" spans="2:9" x14ac:dyDescent="0.2">
      <c r="B31" s="351"/>
      <c r="C31" s="351"/>
      <c r="D31" s="351"/>
      <c r="E31" s="351"/>
      <c r="F31" s="351"/>
      <c r="G31" s="351"/>
      <c r="H31" s="351"/>
      <c r="I31" s="351"/>
    </row>
    <row r="32" spans="2:9" ht="24.95" customHeight="1" x14ac:dyDescent="0.2">
      <c r="B32" s="1874" t="s">
        <v>2261</v>
      </c>
      <c r="C32" s="1875"/>
      <c r="H32" s="351"/>
      <c r="I32" s="351"/>
    </row>
    <row r="33" spans="2:9" ht="96.75" customHeight="1" x14ac:dyDescent="0.2">
      <c r="B33" s="339" t="s">
        <v>1269</v>
      </c>
      <c r="C33" s="339" t="s">
        <v>1789</v>
      </c>
      <c r="D33" s="1089" t="s">
        <v>1268</v>
      </c>
      <c r="E33" s="1102"/>
      <c r="F33" s="1089" t="s">
        <v>90</v>
      </c>
      <c r="G33" s="1102"/>
      <c r="H33" s="1"/>
      <c r="I33" s="1"/>
    </row>
    <row r="34" spans="2:9" x14ac:dyDescent="0.2">
      <c r="B34" s="351"/>
      <c r="C34" s="351"/>
      <c r="D34" s="351"/>
      <c r="E34" s="351"/>
      <c r="F34" s="351"/>
      <c r="G34" s="351"/>
    </row>
    <row r="35" spans="2:9" x14ac:dyDescent="0.2">
      <c r="B35" s="351"/>
      <c r="C35" s="351"/>
      <c r="D35" s="351"/>
      <c r="E35" s="351"/>
      <c r="F35" s="351"/>
      <c r="G35" s="351"/>
    </row>
    <row r="37" spans="2:9" x14ac:dyDescent="0.2">
      <c r="B37" s="352" t="s">
        <v>1788</v>
      </c>
    </row>
    <row r="38" spans="2:9" ht="42" customHeight="1" x14ac:dyDescent="0.25">
      <c r="B38" s="1855"/>
      <c r="C38" s="1856"/>
      <c r="D38" s="1863"/>
      <c r="E38" s="1864"/>
      <c r="F38" s="1864"/>
      <c r="G38" s="1865"/>
      <c r="H38" s="366"/>
      <c r="I38" s="361"/>
    </row>
  </sheetData>
  <sheetProtection password="CA09" sheet="1" objects="1" scenarios="1"/>
  <mergeCells count="25">
    <mergeCell ref="B38:C38"/>
    <mergeCell ref="B16:D16"/>
    <mergeCell ref="E16:F16"/>
    <mergeCell ref="B18:E18"/>
    <mergeCell ref="G15:G16"/>
    <mergeCell ref="D38:G38"/>
    <mergeCell ref="B19:F19"/>
    <mergeCell ref="D28:E28"/>
    <mergeCell ref="D33:E33"/>
    <mergeCell ref="F28:G28"/>
    <mergeCell ref="B29:G29"/>
    <mergeCell ref="F33:G33"/>
    <mergeCell ref="B27:C27"/>
    <mergeCell ref="B32:C32"/>
    <mergeCell ref="B25:D25"/>
    <mergeCell ref="B15:F15"/>
    <mergeCell ref="B14:G14"/>
    <mergeCell ref="B2:D2"/>
    <mergeCell ref="C9:D9"/>
    <mergeCell ref="F9:G9"/>
    <mergeCell ref="F10:G10"/>
    <mergeCell ref="C10:D10"/>
    <mergeCell ref="B3:C3"/>
    <mergeCell ref="B7:C7"/>
    <mergeCell ref="E7:F7"/>
  </mergeCells>
  <hyperlinks>
    <hyperlink ref="B3" location="Inhaltsverzeichnis!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49</vt:i4>
      </vt:variant>
      <vt:variant>
        <vt:lpstr>Benannte Bereiche</vt:lpstr>
      </vt:variant>
      <vt:variant>
        <vt:i4>9</vt:i4>
      </vt:variant>
    </vt:vector>
  </HeadingPairs>
  <TitlesOfParts>
    <vt:vector size="58" baseType="lpstr">
      <vt:lpstr>Inhaltsverzeichnis</vt:lpstr>
      <vt:lpstr>Datenfelder-XML</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KB-10b (Psychoonko.)</vt:lpstr>
      <vt:lpstr>KB-11 (Sozialdienst)</vt:lpstr>
      <vt:lpstr>KB-11b (Sozialdienst)</vt:lpstr>
      <vt:lpstr>KB-12 (Studien)</vt:lpstr>
      <vt:lpstr>KB-12b (Studien)</vt:lpstr>
      <vt:lpstr>KB-13 (histo. Sich.)</vt:lpstr>
      <vt:lpstr>KB-14 (Primärfälle)</vt:lpstr>
      <vt:lpstr>KB-15 (Anzahl Eingriffe R0)</vt:lpstr>
      <vt:lpstr>KB-16 (BET bei pT1)</vt:lpstr>
      <vt:lpstr>KB-17 (Mastektomien)</vt:lpstr>
      <vt:lpstr>KB-18 (LK-Entf.)</vt:lpstr>
      <vt:lpstr>KB-19 (Nodalstatus)</vt:lpstr>
      <vt:lpstr>KB-20a (SLNE)</vt:lpstr>
      <vt:lpstr>KB-20b (SLNE)</vt:lpstr>
      <vt:lpstr>KB-21 (Drathmark.)</vt:lpstr>
      <vt:lpstr>KB-21b (Drathmark.)</vt:lpstr>
      <vt:lpstr>KB-22 (Revisionsop.)</vt:lpstr>
      <vt:lpstr>KB-24 (Rekonstruktion)</vt:lpstr>
      <vt:lpstr>KB-25 (Resektionsr.)</vt:lpstr>
      <vt:lpstr>KB-26 (Krebsregister)</vt:lpstr>
      <vt:lpstr>KB-23 (Lymphabflussgebiet)</vt:lpstr>
      <vt:lpstr>KB-Farblegende</vt:lpstr>
      <vt:lpstr>Kategorisierung EQ</vt:lpstr>
      <vt:lpstr>EQ_Basisdaten</vt:lpstr>
      <vt:lpstr>EQ_Ausprägungen</vt:lpstr>
      <vt:lpstr>KM Filter</vt:lpstr>
      <vt:lpstr>Kaplan-Meier (DFS)</vt:lpstr>
      <vt:lpstr>Kaplan-Meier (OAS)</vt:lpstr>
      <vt:lpstr>Patientenprofil</vt:lpstr>
      <vt:lpstr>Länderkennung</vt:lpstr>
      <vt:lpstr>Morphologie</vt:lpstr>
      <vt:lpstr>'Datenfelder-XML'!Druckbereich</vt:lpstr>
      <vt:lpstr>EQ_Ausprägungen!Druckbereich</vt:lpstr>
      <vt:lpstr>EQ_Basisdaten!Druckbereich</vt:lpstr>
      <vt:lpstr>Gesamtbetracht.!Druckbereich</vt:lpstr>
      <vt:lpstr>KB_Basisdaten!Druckbereich</vt:lpstr>
      <vt:lpstr>Strukturval.!Druckbereich</vt:lpstr>
      <vt:lpstr>'Datenfelder-XML'!Drucktitel</vt:lpstr>
      <vt:lpstr>Inhaltsverzeichnis!Drucktitel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Alisa Lüll</cp:lastModifiedBy>
  <cp:lastPrinted>2015-01-09T11:44:04Z</cp:lastPrinted>
  <dcterms:created xsi:type="dcterms:W3CDTF">2011-09-13T08:22:06Z</dcterms:created>
  <dcterms:modified xsi:type="dcterms:W3CDTF">2019-04-25T09:42:41Z</dcterms:modified>
</cp:coreProperties>
</file>